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Санитарни и ЛПС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G42" i="1"/>
  <c r="G41" i="1"/>
  <c r="G40" i="1"/>
  <c r="F38" i="1"/>
  <c r="G37" i="1"/>
  <c r="G36" i="1"/>
  <c r="G35" i="1"/>
  <c r="G32" i="1"/>
  <c r="G31" i="1"/>
  <c r="G30" i="1"/>
  <c r="G29" i="1"/>
  <c r="G28" i="1"/>
  <c r="G27" i="1"/>
  <c r="G26" i="1"/>
  <c r="G25" i="1"/>
  <c r="G24" i="1"/>
  <c r="G23" i="1"/>
  <c r="G20" i="1"/>
  <c r="G19" i="1"/>
  <c r="G18" i="1"/>
  <c r="G17" i="1"/>
  <c r="G14" i="1"/>
  <c r="G15" i="1" s="1"/>
  <c r="G12" i="1"/>
  <c r="G11" i="1"/>
  <c r="G10" i="1"/>
  <c r="G9" i="1"/>
  <c r="G8" i="1"/>
  <c r="G7" i="1"/>
  <c r="G6" i="1"/>
  <c r="G5" i="1"/>
  <c r="G4" i="1"/>
  <c r="G33" i="1" l="1"/>
  <c r="G38" i="1"/>
  <c r="G13" i="1"/>
  <c r="G43" i="1"/>
  <c r="G21" i="1"/>
</calcChain>
</file>

<file path=xl/sharedStrings.xml><?xml version="1.0" encoding="utf-8"?>
<sst xmlns="http://schemas.openxmlformats.org/spreadsheetml/2006/main" count="101" uniqueCount="74">
  <si>
    <t>Обособена позиция</t>
  </si>
  <si>
    <t>Подпозиция</t>
  </si>
  <si>
    <t>Наименование и техническа характеристика</t>
  </si>
  <si>
    <t>Мерна 
единица</t>
  </si>
  <si>
    <t>Ед. Цена  без ДДС</t>
  </si>
  <si>
    <t>Количество до</t>
  </si>
  <si>
    <t>Прогнозна стойност без ДДС</t>
  </si>
  <si>
    <t>Санитарни материали</t>
  </si>
  <si>
    <t>Лигнин до 5 кг опаковка</t>
  </si>
  <si>
    <t xml:space="preserve">килограм </t>
  </si>
  <si>
    <t>Памук опаковка до 1 кг.</t>
  </si>
  <si>
    <t>Прикрепящ пластир, ролка с минимална дължина 4 м.</t>
  </si>
  <si>
    <t>брой</t>
  </si>
  <si>
    <t>Асептичен пластир с минимални размери 2 х 4 см., опаковка до 100 бр.</t>
  </si>
  <si>
    <t>брой пластири</t>
  </si>
  <si>
    <t>Марля, нестерилна, опаковка до 5 кв. метра.</t>
  </si>
  <si>
    <t>кв. метър</t>
  </si>
  <si>
    <t xml:space="preserve">Марля, стерилна, размер 5х5 см, индивидуално опакована. </t>
  </si>
  <si>
    <t>Тензух, ширина минимум 90 см.</t>
  </si>
  <si>
    <t>метър</t>
  </si>
  <si>
    <t>Чаршафи за еднократна употреба 80 х 180 см. До 10 броя в опаковка.</t>
  </si>
  <si>
    <t>брой чаршафи</t>
  </si>
  <si>
    <t>Еднократен двупластов хартиен чаршаф на ролка с перфорация. Дължина на ролката 100 метра.</t>
  </si>
  <si>
    <t>брой ролки</t>
  </si>
  <si>
    <t>ОБЩО по позиция</t>
  </si>
  <si>
    <t>Станция за промиване на очи - с две бутилки, съдържащи стерилен разтвор на 0.9% NaCl и рН неутрален стерилен фосфатен буфер, възможност за монтаж на стена, оборудвана с огледало</t>
  </si>
  <si>
    <t>Предпазни средства</t>
  </si>
  <si>
    <t>3,1</t>
  </si>
  <si>
    <t>Еднократни лицеви филтриращи респиратори FFP3.</t>
  </si>
  <si>
    <t>3,2</t>
  </si>
  <si>
    <t>Еднократни предпазни маски за лице с ластик за закрепване, опаковка до 50 броя.</t>
  </si>
  <si>
    <t>брой маски</t>
  </si>
  <si>
    <t>3,3</t>
  </si>
  <si>
    <t>Калцуни, полиетиленови за еднократна употреба, опаковка до 100 броя.</t>
  </si>
  <si>
    <t>брой калцуни</t>
  </si>
  <si>
    <t>3,4</t>
  </si>
  <si>
    <t>Еднократни медицински престилки от нетъкан материал, опаковка до 10 броя.</t>
  </si>
  <si>
    <t>брой престилки</t>
  </si>
  <si>
    <t>Ръкавици</t>
  </si>
  <si>
    <t>4,1</t>
  </si>
  <si>
    <t>Ръкавици латексови без талк, нестерилни, размер S, опаковка до 100 бр.</t>
  </si>
  <si>
    <t>брой ръкавици</t>
  </si>
  <si>
    <t>4,2</t>
  </si>
  <si>
    <t>Ръкавици латексови без талк, нестерилни, размер М, опаковка до 100 бр.</t>
  </si>
  <si>
    <t>4,3</t>
  </si>
  <si>
    <t>Ръкавици латексови без талк, нестерилни, размер L, опаковка до 100 бр.</t>
  </si>
  <si>
    <t>4,4</t>
  </si>
  <si>
    <t>Ръкавици латексови без талк, нестерилни, размер XL, опаковка до 100 бр.</t>
  </si>
  <si>
    <t>4,5</t>
  </si>
  <si>
    <t>Ръкавици латексови с талк, размер M, опаковка до 100 бр.</t>
  </si>
  <si>
    <t>4,6</t>
  </si>
  <si>
    <t>Ръкавици латексови с талк, размер S, опаковка до 100 бр.</t>
  </si>
  <si>
    <t>4,7</t>
  </si>
  <si>
    <t>Ръкавици латексови с талк, размер L, опаковка до 100 бр.</t>
  </si>
  <si>
    <t>4,8</t>
  </si>
  <si>
    <t>Ръкавици нитрилови, за преглед, размер S, опаковка до 100 бр.</t>
  </si>
  <si>
    <t>4,9</t>
  </si>
  <si>
    <t>Ръкавици нитрилови, за преглед, размер М, опаковка до 100 бр.</t>
  </si>
  <si>
    <t>4,10</t>
  </si>
  <si>
    <t>Ръкавици нитрилови, за преглед, размер L, опаковка до 100 бр.</t>
  </si>
  <si>
    <t>Химически устойчиви нитрилови ръкавици с дебелина над 0,120 мм.</t>
  </si>
  <si>
    <t>5,1</t>
  </si>
  <si>
    <t>Размер L, опаковка до 100 бр.</t>
  </si>
  <si>
    <t>5,2</t>
  </si>
  <si>
    <t>Размер М, опаковка до 100 бр.</t>
  </si>
  <si>
    <t>5,3</t>
  </si>
  <si>
    <t>Размер S, опаковка до 100 бр.</t>
  </si>
  <si>
    <t>Нитрилови ръкавици с дебелина над 0,120 мм, за еднократна употреба, нестерилни, с дължина не по-малко от 300 мм.</t>
  </si>
  <si>
    <t>6,1</t>
  </si>
  <si>
    <t>6,2</t>
  </si>
  <si>
    <t>6,3,</t>
  </si>
  <si>
    <t>« Доставка на санитарни материали и лични предпазни средства»</t>
  </si>
  <si>
    <t>Приложение 1</t>
  </si>
  <si>
    <t>Техническа спецификация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</si>
</sst>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лв.&quot;_-;\-* #,##0.00\ &quot;лв.&quot;_-;_-* &quot;-&quot;??\ &quot;лв.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9C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6" fillId="0" borderId="0"/>
    <xf numFmtId="0" fontId="4" fillId="0" borderId="0"/>
  </cellStyleXfs>
  <cellXfs count="6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wrapText="1"/>
    </xf>
    <xf numFmtId="2" fontId="5" fillId="3" borderId="1" xfId="2" applyNumberFormat="1" applyFont="1" applyFill="1" applyBorder="1" applyAlignment="1">
      <alignment horizontal="center" wrapText="1"/>
    </xf>
    <xf numFmtId="0" fontId="5" fillId="3" borderId="1" xfId="2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/>
    <xf numFmtId="0" fontId="5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8" fillId="4" borderId="1" xfId="0" applyFont="1" applyFill="1" applyBorder="1" applyAlignment="1">
      <alignment horizontal="right" vertical="center" wrapText="1"/>
    </xf>
    <xf numFmtId="0" fontId="9" fillId="4" borderId="1" xfId="2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 vertical="center" wrapText="1"/>
    </xf>
    <xf numFmtId="2" fontId="7" fillId="5" borderId="1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/>
  </cellXfs>
  <cellStyles count="4">
    <cellStyle name="Currency" xfId="1" builtinId="4"/>
    <cellStyle name="Normal" xfId="0" builtinId="0"/>
    <cellStyle name="Normal 2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25" workbookViewId="0">
      <selection activeCell="K44" sqref="K44"/>
    </sheetView>
  </sheetViews>
  <sheetFormatPr defaultRowHeight="15" x14ac:dyDescent="0.25"/>
  <cols>
    <col min="1" max="1" width="13" style="2" customWidth="1"/>
    <col min="2" max="2" width="25.5703125" style="1" customWidth="1"/>
    <col min="3" max="3" width="59.5703125" style="1" bestFit="1" customWidth="1"/>
    <col min="4" max="4" width="11.5703125" style="1" bestFit="1" customWidth="1"/>
    <col min="5" max="5" width="9" style="1" bestFit="1" customWidth="1"/>
    <col min="6" max="6" width="9" style="1" customWidth="1"/>
    <col min="7" max="7" width="8.7109375" style="1" customWidth="1"/>
    <col min="8" max="16384" width="9.140625" style="1"/>
  </cols>
  <sheetData>
    <row r="1" spans="1:7" x14ac:dyDescent="0.25">
      <c r="A1" s="2" t="s">
        <v>72</v>
      </c>
      <c r="B1" s="61" t="s">
        <v>73</v>
      </c>
      <c r="C1" s="61" t="s">
        <v>71</v>
      </c>
    </row>
    <row r="2" spans="1:7" ht="45" x14ac:dyDescent="0.25">
      <c r="A2" s="4" t="s">
        <v>0</v>
      </c>
      <c r="B2" s="4" t="s">
        <v>1</v>
      </c>
      <c r="C2" s="5" t="s">
        <v>2</v>
      </c>
      <c r="D2" s="6" t="s">
        <v>3</v>
      </c>
      <c r="E2" s="7" t="s">
        <v>4</v>
      </c>
      <c r="F2" s="8" t="s">
        <v>5</v>
      </c>
      <c r="G2" s="7" t="s">
        <v>6</v>
      </c>
    </row>
    <row r="3" spans="1:7" x14ac:dyDescent="0.25">
      <c r="A3" s="10">
        <v>1</v>
      </c>
      <c r="B3" s="11"/>
      <c r="C3" s="12" t="s">
        <v>7</v>
      </c>
      <c r="D3" s="13"/>
      <c r="E3" s="14"/>
      <c r="F3" s="15"/>
      <c r="G3" s="14"/>
    </row>
    <row r="4" spans="1:7" x14ac:dyDescent="0.25">
      <c r="A4" s="10"/>
      <c r="B4" s="11">
        <v>1.1000000000000001</v>
      </c>
      <c r="C4" s="16" t="s">
        <v>8</v>
      </c>
      <c r="D4" s="13" t="s">
        <v>9</v>
      </c>
      <c r="E4" s="17">
        <v>4</v>
      </c>
      <c r="F4" s="18">
        <v>155</v>
      </c>
      <c r="G4" s="17">
        <f t="shared" ref="G4:G14" si="0">E4*F4</f>
        <v>620</v>
      </c>
    </row>
    <row r="5" spans="1:7" x14ac:dyDescent="0.25">
      <c r="A5" s="10"/>
      <c r="B5" s="11">
        <v>1.2</v>
      </c>
      <c r="C5" s="16" t="s">
        <v>10</v>
      </c>
      <c r="D5" s="13" t="s">
        <v>9</v>
      </c>
      <c r="E5" s="17">
        <v>6.6</v>
      </c>
      <c r="F5" s="18">
        <v>88</v>
      </c>
      <c r="G5" s="17">
        <f t="shared" si="0"/>
        <v>580.79999999999995</v>
      </c>
    </row>
    <row r="6" spans="1:7" x14ac:dyDescent="0.25">
      <c r="A6" s="20"/>
      <c r="B6" s="11">
        <v>1.3</v>
      </c>
      <c r="C6" s="16" t="s">
        <v>11</v>
      </c>
      <c r="D6" s="13" t="s">
        <v>12</v>
      </c>
      <c r="E6" s="17">
        <v>0.9</v>
      </c>
      <c r="F6" s="18">
        <v>37</v>
      </c>
      <c r="G6" s="17">
        <f t="shared" si="0"/>
        <v>33.300000000000004</v>
      </c>
    </row>
    <row r="7" spans="1:7" ht="30" x14ac:dyDescent="0.25">
      <c r="A7" s="10"/>
      <c r="B7" s="11">
        <v>1.4</v>
      </c>
      <c r="C7" s="16" t="s">
        <v>13</v>
      </c>
      <c r="D7" s="13" t="s">
        <v>14</v>
      </c>
      <c r="E7" s="17">
        <v>0.02</v>
      </c>
      <c r="F7" s="18">
        <v>6700</v>
      </c>
      <c r="G7" s="17">
        <f t="shared" si="0"/>
        <v>134</v>
      </c>
    </row>
    <row r="8" spans="1:7" x14ac:dyDescent="0.25">
      <c r="A8" s="20"/>
      <c r="B8" s="11">
        <v>1.5</v>
      </c>
      <c r="C8" s="16" t="s">
        <v>15</v>
      </c>
      <c r="D8" s="13" t="s">
        <v>16</v>
      </c>
      <c r="E8" s="17">
        <v>3</v>
      </c>
      <c r="F8" s="18">
        <v>110</v>
      </c>
      <c r="G8" s="17">
        <f t="shared" si="0"/>
        <v>330</v>
      </c>
    </row>
    <row r="9" spans="1:7" x14ac:dyDescent="0.25">
      <c r="A9" s="20"/>
      <c r="B9" s="11">
        <v>1.6</v>
      </c>
      <c r="C9" s="21" t="s">
        <v>17</v>
      </c>
      <c r="D9" s="13" t="s">
        <v>12</v>
      </c>
      <c r="E9" s="17">
        <v>0.05</v>
      </c>
      <c r="F9" s="18">
        <v>840</v>
      </c>
      <c r="G9" s="17">
        <f t="shared" si="0"/>
        <v>42</v>
      </c>
    </row>
    <row r="10" spans="1:7" x14ac:dyDescent="0.25">
      <c r="A10" s="20"/>
      <c r="B10" s="11">
        <v>1.7</v>
      </c>
      <c r="C10" s="21" t="s">
        <v>18</v>
      </c>
      <c r="D10" s="13" t="s">
        <v>19</v>
      </c>
      <c r="E10" s="17">
        <v>4</v>
      </c>
      <c r="F10" s="18">
        <v>40</v>
      </c>
      <c r="G10" s="17">
        <f t="shared" si="0"/>
        <v>160</v>
      </c>
    </row>
    <row r="11" spans="1:7" ht="30" x14ac:dyDescent="0.25">
      <c r="A11" s="20"/>
      <c r="B11" s="11">
        <v>1.8</v>
      </c>
      <c r="C11" s="21" t="s">
        <v>20</v>
      </c>
      <c r="D11" s="13" t="s">
        <v>21</v>
      </c>
      <c r="E11" s="17">
        <v>0.5</v>
      </c>
      <c r="F11" s="18">
        <v>310</v>
      </c>
      <c r="G11" s="17">
        <f t="shared" si="0"/>
        <v>155</v>
      </c>
    </row>
    <row r="12" spans="1:7" ht="30" x14ac:dyDescent="0.25">
      <c r="A12" s="10"/>
      <c r="B12" s="11">
        <v>1.9</v>
      </c>
      <c r="C12" s="16" t="s">
        <v>22</v>
      </c>
      <c r="D12" s="11" t="s">
        <v>23</v>
      </c>
      <c r="E12" s="17">
        <v>6</v>
      </c>
      <c r="F12" s="18">
        <v>14</v>
      </c>
      <c r="G12" s="17">
        <f t="shared" si="0"/>
        <v>84</v>
      </c>
    </row>
    <row r="13" spans="1:7" x14ac:dyDescent="0.25">
      <c r="A13" s="22"/>
      <c r="B13" s="23"/>
      <c r="C13" s="24" t="s">
        <v>24</v>
      </c>
      <c r="D13" s="25"/>
      <c r="E13" s="26"/>
      <c r="F13" s="27"/>
      <c r="G13" s="28">
        <f>SUM(G4:G12)</f>
        <v>2139.1</v>
      </c>
    </row>
    <row r="14" spans="1:7" ht="60" x14ac:dyDescent="0.25">
      <c r="A14" s="9">
        <v>2</v>
      </c>
      <c r="B14" s="19"/>
      <c r="C14" s="29" t="s">
        <v>25</v>
      </c>
      <c r="D14" s="19" t="s">
        <v>12</v>
      </c>
      <c r="E14" s="30">
        <v>190</v>
      </c>
      <c r="F14" s="31">
        <v>4</v>
      </c>
      <c r="G14" s="32">
        <f t="shared" si="0"/>
        <v>760</v>
      </c>
    </row>
    <row r="15" spans="1:7" x14ac:dyDescent="0.25">
      <c r="A15" s="33"/>
      <c r="B15" s="33"/>
      <c r="C15" s="24" t="s">
        <v>24</v>
      </c>
      <c r="D15" s="33"/>
      <c r="E15" s="34"/>
      <c r="F15" s="35"/>
      <c r="G15" s="34">
        <f>SUM(G14)</f>
        <v>760</v>
      </c>
    </row>
    <row r="16" spans="1:7" x14ac:dyDescent="0.25">
      <c r="A16" s="36">
        <v>3</v>
      </c>
      <c r="B16" s="37"/>
      <c r="C16" s="3" t="s">
        <v>26</v>
      </c>
      <c r="D16" s="38"/>
      <c r="E16" s="39"/>
      <c r="F16" s="40"/>
      <c r="G16" s="58"/>
    </row>
    <row r="17" spans="1:7" x14ac:dyDescent="0.25">
      <c r="A17" s="41"/>
      <c r="B17" s="37" t="s">
        <v>27</v>
      </c>
      <c r="C17" s="42" t="s">
        <v>28</v>
      </c>
      <c r="D17" s="38" t="s">
        <v>12</v>
      </c>
      <c r="E17" s="43">
        <v>1.5</v>
      </c>
      <c r="F17" s="40">
        <v>1510</v>
      </c>
      <c r="G17" s="17">
        <f>E17*F17</f>
        <v>2265</v>
      </c>
    </row>
    <row r="18" spans="1:7" ht="30" x14ac:dyDescent="0.25">
      <c r="A18" s="36"/>
      <c r="B18" s="37" t="s">
        <v>29</v>
      </c>
      <c r="C18" s="42" t="s">
        <v>30</v>
      </c>
      <c r="D18" s="44" t="s">
        <v>31</v>
      </c>
      <c r="E18" s="43">
        <v>0.05</v>
      </c>
      <c r="F18" s="40">
        <v>3300</v>
      </c>
      <c r="G18" s="17">
        <f>E18*F18</f>
        <v>165</v>
      </c>
    </row>
    <row r="19" spans="1:7" ht="30" x14ac:dyDescent="0.25">
      <c r="A19" s="36"/>
      <c r="B19" s="37" t="s">
        <v>32</v>
      </c>
      <c r="C19" s="45" t="s">
        <v>33</v>
      </c>
      <c r="D19" s="38" t="s">
        <v>34</v>
      </c>
      <c r="E19" s="43">
        <v>3.5000000000000003E-2</v>
      </c>
      <c r="F19" s="40">
        <v>1700</v>
      </c>
      <c r="G19" s="17">
        <f>E19*F19</f>
        <v>59.500000000000007</v>
      </c>
    </row>
    <row r="20" spans="1:7" ht="30" x14ac:dyDescent="0.25">
      <c r="A20" s="41"/>
      <c r="B20" s="37" t="s">
        <v>35</v>
      </c>
      <c r="C20" s="42" t="s">
        <v>36</v>
      </c>
      <c r="D20" s="38" t="s">
        <v>37</v>
      </c>
      <c r="E20" s="43">
        <v>0.75</v>
      </c>
      <c r="F20" s="40">
        <v>710</v>
      </c>
      <c r="G20" s="17">
        <f>E20*F20</f>
        <v>532.5</v>
      </c>
    </row>
    <row r="21" spans="1:7" x14ac:dyDescent="0.25">
      <c r="A21" s="46"/>
      <c r="B21" s="47"/>
      <c r="C21" s="48" t="s">
        <v>24</v>
      </c>
      <c r="D21" s="46"/>
      <c r="E21" s="49"/>
      <c r="F21" s="50"/>
      <c r="G21" s="28">
        <f>SUM(G17:G20)</f>
        <v>3022</v>
      </c>
    </row>
    <row r="22" spans="1:7" x14ac:dyDescent="0.25">
      <c r="A22" s="36">
        <v>4</v>
      </c>
      <c r="B22" s="37"/>
      <c r="C22" s="3" t="s">
        <v>38</v>
      </c>
      <c r="D22" s="44"/>
      <c r="E22" s="39"/>
      <c r="F22" s="40"/>
      <c r="G22" s="58"/>
    </row>
    <row r="23" spans="1:7" ht="30" x14ac:dyDescent="0.25">
      <c r="A23" s="36"/>
      <c r="B23" s="37" t="s">
        <v>39</v>
      </c>
      <c r="C23" s="42" t="s">
        <v>40</v>
      </c>
      <c r="D23" s="38" t="s">
        <v>41</v>
      </c>
      <c r="E23" s="43">
        <v>6.2E-2</v>
      </c>
      <c r="F23" s="40">
        <v>5000</v>
      </c>
      <c r="G23" s="51">
        <f t="shared" ref="G23:G32" si="1">E23*F23</f>
        <v>310</v>
      </c>
    </row>
    <row r="24" spans="1:7" ht="30" x14ac:dyDescent="0.25">
      <c r="A24" s="41"/>
      <c r="B24" s="37" t="s">
        <v>42</v>
      </c>
      <c r="C24" s="42" t="s">
        <v>43</v>
      </c>
      <c r="D24" s="38" t="s">
        <v>41</v>
      </c>
      <c r="E24" s="43">
        <v>6.2E-2</v>
      </c>
      <c r="F24" s="40">
        <v>11300</v>
      </c>
      <c r="G24" s="51">
        <f t="shared" si="1"/>
        <v>700.6</v>
      </c>
    </row>
    <row r="25" spans="1:7" ht="30" x14ac:dyDescent="0.25">
      <c r="A25" s="36"/>
      <c r="B25" s="37" t="s">
        <v>44</v>
      </c>
      <c r="C25" s="42" t="s">
        <v>45</v>
      </c>
      <c r="D25" s="38" t="s">
        <v>41</v>
      </c>
      <c r="E25" s="43">
        <v>6.2E-2</v>
      </c>
      <c r="F25" s="40">
        <v>2200</v>
      </c>
      <c r="G25" s="51">
        <f t="shared" si="1"/>
        <v>136.4</v>
      </c>
    </row>
    <row r="26" spans="1:7" ht="30" x14ac:dyDescent="0.25">
      <c r="A26" s="36"/>
      <c r="B26" s="37" t="s">
        <v>46</v>
      </c>
      <c r="C26" s="53" t="s">
        <v>47</v>
      </c>
      <c r="D26" s="38" t="s">
        <v>41</v>
      </c>
      <c r="E26" s="43">
        <v>5.5E-2</v>
      </c>
      <c r="F26" s="40">
        <v>1000</v>
      </c>
      <c r="G26" s="51">
        <f t="shared" si="1"/>
        <v>55</v>
      </c>
    </row>
    <row r="27" spans="1:7" ht="30" x14ac:dyDescent="0.25">
      <c r="A27" s="41"/>
      <c r="B27" s="37" t="s">
        <v>48</v>
      </c>
      <c r="C27" s="42" t="s">
        <v>49</v>
      </c>
      <c r="D27" s="38" t="s">
        <v>41</v>
      </c>
      <c r="E27" s="43">
        <v>5.5E-2</v>
      </c>
      <c r="F27" s="40">
        <v>200</v>
      </c>
      <c r="G27" s="51">
        <f t="shared" si="1"/>
        <v>11</v>
      </c>
    </row>
    <row r="28" spans="1:7" ht="30" x14ac:dyDescent="0.25">
      <c r="A28" s="36"/>
      <c r="B28" s="37" t="s">
        <v>50</v>
      </c>
      <c r="C28" s="54" t="s">
        <v>51</v>
      </c>
      <c r="D28" s="38" t="s">
        <v>41</v>
      </c>
      <c r="E28" s="43">
        <v>5.5E-2</v>
      </c>
      <c r="F28" s="40">
        <v>200</v>
      </c>
      <c r="G28" s="51">
        <f t="shared" si="1"/>
        <v>11</v>
      </c>
    </row>
    <row r="29" spans="1:7" ht="30" x14ac:dyDescent="0.25">
      <c r="A29" s="36"/>
      <c r="B29" s="37" t="s">
        <v>52</v>
      </c>
      <c r="C29" s="54" t="s">
        <v>53</v>
      </c>
      <c r="D29" s="38" t="s">
        <v>41</v>
      </c>
      <c r="E29" s="43">
        <v>5.5E-2</v>
      </c>
      <c r="F29" s="40">
        <v>200</v>
      </c>
      <c r="G29" s="51">
        <f t="shared" si="1"/>
        <v>11</v>
      </c>
    </row>
    <row r="30" spans="1:7" ht="30" x14ac:dyDescent="0.25">
      <c r="A30" s="41"/>
      <c r="B30" s="37" t="s">
        <v>54</v>
      </c>
      <c r="C30" s="54" t="s">
        <v>55</v>
      </c>
      <c r="D30" s="38" t="s">
        <v>41</v>
      </c>
      <c r="E30" s="43">
        <v>4.4999999999999998E-2</v>
      </c>
      <c r="F30" s="40">
        <v>22400</v>
      </c>
      <c r="G30" s="51">
        <f t="shared" si="1"/>
        <v>1008</v>
      </c>
    </row>
    <row r="31" spans="1:7" ht="30" x14ac:dyDescent="0.25">
      <c r="A31" s="41"/>
      <c r="B31" s="37" t="s">
        <v>56</v>
      </c>
      <c r="C31" s="42" t="s">
        <v>57</v>
      </c>
      <c r="D31" s="38" t="s">
        <v>41</v>
      </c>
      <c r="E31" s="43">
        <v>4.4999999999999998E-2</v>
      </c>
      <c r="F31" s="40">
        <v>30800</v>
      </c>
      <c r="G31" s="51">
        <f t="shared" si="1"/>
        <v>1386</v>
      </c>
    </row>
    <row r="32" spans="1:7" ht="30" x14ac:dyDescent="0.25">
      <c r="A32" s="41"/>
      <c r="B32" s="37" t="s">
        <v>58</v>
      </c>
      <c r="C32" s="42" t="s">
        <v>59</v>
      </c>
      <c r="D32" s="38" t="s">
        <v>41</v>
      </c>
      <c r="E32" s="43">
        <v>4.4999999999999998E-2</v>
      </c>
      <c r="F32" s="40">
        <v>5500</v>
      </c>
      <c r="G32" s="51">
        <f t="shared" si="1"/>
        <v>247.5</v>
      </c>
    </row>
    <row r="33" spans="1:7" x14ac:dyDescent="0.25">
      <c r="A33" s="46"/>
      <c r="B33" s="47"/>
      <c r="C33" s="48" t="s">
        <v>24</v>
      </c>
      <c r="D33" s="46"/>
      <c r="E33" s="49"/>
      <c r="F33" s="50"/>
      <c r="G33" s="59">
        <f>SUM(G23:G32)</f>
        <v>3876.5</v>
      </c>
    </row>
    <row r="34" spans="1:7" ht="30" x14ac:dyDescent="0.25">
      <c r="A34" s="36">
        <v>5</v>
      </c>
      <c r="B34" s="55"/>
      <c r="C34" s="52" t="s">
        <v>60</v>
      </c>
      <c r="D34" s="38"/>
      <c r="E34" s="39"/>
      <c r="F34" s="40"/>
      <c r="G34" s="51"/>
    </row>
    <row r="35" spans="1:7" ht="30" x14ac:dyDescent="0.25">
      <c r="A35" s="36"/>
      <c r="B35" s="37" t="s">
        <v>61</v>
      </c>
      <c r="C35" s="42" t="s">
        <v>62</v>
      </c>
      <c r="D35" s="38" t="s">
        <v>41</v>
      </c>
      <c r="E35" s="39">
        <v>0.35</v>
      </c>
      <c r="F35" s="40">
        <v>3400</v>
      </c>
      <c r="G35" s="51">
        <f>E35*F35</f>
        <v>1190</v>
      </c>
    </row>
    <row r="36" spans="1:7" ht="30" x14ac:dyDescent="0.25">
      <c r="A36" s="36"/>
      <c r="B36" s="37" t="s">
        <v>63</v>
      </c>
      <c r="C36" s="42" t="s">
        <v>64</v>
      </c>
      <c r="D36" s="38" t="s">
        <v>41</v>
      </c>
      <c r="E36" s="39">
        <v>0.35</v>
      </c>
      <c r="F36" s="40">
        <v>2600</v>
      </c>
      <c r="G36" s="51">
        <f>E36*F36</f>
        <v>909.99999999999989</v>
      </c>
    </row>
    <row r="37" spans="1:7" ht="30" x14ac:dyDescent="0.25">
      <c r="A37" s="36"/>
      <c r="B37" s="37" t="s">
        <v>65</v>
      </c>
      <c r="C37" s="42" t="s">
        <v>66</v>
      </c>
      <c r="D37" s="38" t="s">
        <v>41</v>
      </c>
      <c r="E37" s="39">
        <v>0.35</v>
      </c>
      <c r="F37" s="40">
        <v>3200</v>
      </c>
      <c r="G37" s="51">
        <f>E37*F37</f>
        <v>1120</v>
      </c>
    </row>
    <row r="38" spans="1:7" x14ac:dyDescent="0.25">
      <c r="A38" s="46"/>
      <c r="B38" s="47"/>
      <c r="C38" s="48" t="s">
        <v>24</v>
      </c>
      <c r="D38" s="46"/>
      <c r="E38" s="49"/>
      <c r="F38" s="50">
        <f>SUM(F35:F37)</f>
        <v>9200</v>
      </c>
      <c r="G38" s="59">
        <f>SUM(G35:G37)</f>
        <v>3220</v>
      </c>
    </row>
    <row r="39" spans="1:7" ht="30" x14ac:dyDescent="0.25">
      <c r="A39" s="36">
        <v>6</v>
      </c>
      <c r="B39" s="55"/>
      <c r="C39" s="3" t="s">
        <v>67</v>
      </c>
      <c r="D39" s="41"/>
      <c r="E39" s="56"/>
      <c r="F39" s="40"/>
      <c r="G39" s="58"/>
    </row>
    <row r="40" spans="1:7" ht="30" x14ac:dyDescent="0.25">
      <c r="A40" s="41"/>
      <c r="B40" s="37" t="s">
        <v>68</v>
      </c>
      <c r="C40" s="42" t="s">
        <v>66</v>
      </c>
      <c r="D40" s="38" t="s">
        <v>41</v>
      </c>
      <c r="E40" s="51">
        <v>0.76</v>
      </c>
      <c r="F40" s="40">
        <v>1000</v>
      </c>
      <c r="G40" s="39">
        <f>E40*F40</f>
        <v>760</v>
      </c>
    </row>
    <row r="41" spans="1:7" ht="30" x14ac:dyDescent="0.25">
      <c r="A41" s="41"/>
      <c r="B41" s="37" t="s">
        <v>69</v>
      </c>
      <c r="C41" s="42" t="s">
        <v>64</v>
      </c>
      <c r="D41" s="38" t="s">
        <v>41</v>
      </c>
      <c r="E41" s="51">
        <v>0.76</v>
      </c>
      <c r="F41" s="40">
        <v>600</v>
      </c>
      <c r="G41" s="39">
        <f>E41*F41</f>
        <v>456</v>
      </c>
    </row>
    <row r="42" spans="1:7" ht="30" x14ac:dyDescent="0.25">
      <c r="A42" s="41"/>
      <c r="B42" s="37" t="s">
        <v>70</v>
      </c>
      <c r="C42" s="42" t="s">
        <v>62</v>
      </c>
      <c r="D42" s="38" t="s">
        <v>41</v>
      </c>
      <c r="E42" s="51">
        <v>0.76</v>
      </c>
      <c r="F42" s="40">
        <v>900</v>
      </c>
      <c r="G42" s="39">
        <f>E42*F42</f>
        <v>684</v>
      </c>
    </row>
    <row r="43" spans="1:7" x14ac:dyDescent="0.25">
      <c r="A43" s="46"/>
      <c r="B43" s="47"/>
      <c r="C43" s="48" t="s">
        <v>24</v>
      </c>
      <c r="D43" s="46"/>
      <c r="E43" s="49"/>
      <c r="F43" s="50">
        <f>SUM(F40:F42)</f>
        <v>2500</v>
      </c>
      <c r="G43" s="60">
        <f>SUM(G40:G42)</f>
        <v>1900</v>
      </c>
    </row>
    <row r="44" spans="1:7" x14ac:dyDescent="0.25">
      <c r="G44" s="57"/>
    </row>
    <row r="45" spans="1:7" x14ac:dyDescent="0.25">
      <c r="G45" s="57"/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Санитарни и ЛПС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Giurova</dc:creator>
  <cp:lastModifiedBy>Tania Giurova</cp:lastModifiedBy>
  <cp:lastPrinted>2024-10-30T09:54:57Z</cp:lastPrinted>
  <dcterms:created xsi:type="dcterms:W3CDTF">2024-10-16T08:48:35Z</dcterms:created>
  <dcterms:modified xsi:type="dcterms:W3CDTF">2024-10-30T09:55:00Z</dcterms:modified>
</cp:coreProperties>
</file>