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4" i="1" l="1"/>
  <c r="G123" i="1"/>
  <c r="G124" i="1" s="1"/>
  <c r="D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122" i="1" s="1"/>
  <c r="G78" i="1"/>
  <c r="G77" i="1"/>
  <c r="D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D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D27" i="1"/>
  <c r="G26" i="1"/>
  <c r="G27" i="1" s="1"/>
  <c r="D25" i="1"/>
  <c r="G24" i="1"/>
  <c r="G23" i="1"/>
  <c r="G22" i="1"/>
  <c r="G21" i="1"/>
  <c r="G20" i="1"/>
  <c r="G19" i="1"/>
  <c r="G18" i="1"/>
  <c r="G17" i="1"/>
  <c r="G16" i="1"/>
  <c r="G15" i="1"/>
  <c r="G14" i="1"/>
  <c r="D12" i="1"/>
  <c r="G11" i="1"/>
  <c r="G12" i="1" s="1"/>
  <c r="D10" i="1"/>
  <c r="G9" i="1"/>
  <c r="G10" i="1" s="1"/>
  <c r="D8" i="1"/>
  <c r="G7" i="1"/>
  <c r="G8" i="1" s="1"/>
  <c r="G25" i="1" l="1"/>
  <c r="G57" i="1"/>
  <c r="G75" i="1"/>
</calcChain>
</file>

<file path=xl/sharedStrings.xml><?xml version="1.0" encoding="utf-8"?>
<sst xmlns="http://schemas.openxmlformats.org/spreadsheetml/2006/main" count="241" uniqueCount="133">
  <si>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</si>
  <si>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</si>
  <si>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</si>
  <si>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</si>
  <si>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</si>
  <si>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договорено до</t>
  </si>
  <si>
    <t>Сума в лева без ДДС</t>
  </si>
  <si>
    <t>Селективни и/или диференциращи, хранителни среди и суплементи</t>
  </si>
  <si>
    <t>Жлъчно-ескулинов агар, в епруветки по 6 ml., за идентификация на ентерококи</t>
  </si>
  <si>
    <t>брой</t>
  </si>
  <si>
    <t>ОБЩО по позиция</t>
  </si>
  <si>
    <t>Хранителна среда ТV-4: тройно концентрирана хранителна среда ТV-4, лиофилизирана, флакон до 2,3 мл</t>
  </si>
  <si>
    <t>Среда за контрол на стерилност на повърхности с лецитин и туин. Контактни  петри  Ф 35 мм.тип Rodac, в опаковка до 10 петри, за мониторинг на повърхности, със сертификат</t>
  </si>
  <si>
    <t>брой петри</t>
  </si>
  <si>
    <t>Хранителни среди за микробиология (обикновени, недиференциращи, елективни)</t>
  </si>
  <si>
    <t xml:space="preserve">Полусолиден агар, eпруветки 13 мл, стерилен, опакован в кутии до 20 епруветки </t>
  </si>
  <si>
    <t>Полусолиден агар 0,5%, банка по 450 мл.</t>
  </si>
  <si>
    <t>милилитър</t>
  </si>
  <si>
    <t>Обикновен агар, суха хранителна среда, опаковки до 100 гр., със сертификат</t>
  </si>
  <si>
    <t>грам</t>
  </si>
  <si>
    <t>Обикновен бульон, суха хранителна среда, опаковка  до 100 г., сертификат</t>
  </si>
  <si>
    <t>Вода пептонна концентрирана, суха хранителна среда, разфасована в опаковки до 100 г.</t>
  </si>
  <si>
    <t>Соево-казеинов агар, банка до 450 мл., течна хранителна среда, за култивиране на аеробни и факултативни анаероби, със сертификат</t>
  </si>
  <si>
    <t>литър</t>
  </si>
  <si>
    <t>Соево-казеинов бульон, суха хранителна среда, опаковки до 100 гр.за култивиране на аеробни и факултативни анаероби, със сертификат</t>
  </si>
  <si>
    <t>Сабуро с декстроза агар без антибиотик, готови петри, 20 мл.</t>
  </si>
  <si>
    <t>Тиогликолатна среда, опаковка до 20 епруветки от 14 мл.</t>
  </si>
  <si>
    <t>Полегат кръвен агар - епруветки</t>
  </si>
  <si>
    <t>База за кръвен агар, суха хранителна среда, разфасована в опаковки до 100 г.</t>
  </si>
  <si>
    <t xml:space="preserve">Лиофилизирана нормална заешка плазма за доказване продукция на ензим коагулаза от микроорганизми, Флакон от 3 ml. </t>
  </si>
  <si>
    <t>Серуми за типизиране на салмонели, готови за ин-витро употреба за реакция аглутинация на предметно стъкло, флакон до 1 мл.</t>
  </si>
  <si>
    <t>Hgm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до 1 мл., достатъчен за 150 теста салмонелен  серум,   .</t>
  </si>
  <si>
    <t xml:space="preserve">Hi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до 1 мл., достатъчен за 150 теста салмонелен  серум,   .салмонелен наситен серум,   </t>
  </si>
  <si>
    <t xml:space="preserve">OB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серум,   .салмонелен наситен серум,   </t>
  </si>
  <si>
    <t xml:space="preserve">OA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серум,   .салмонелен наситен серум,   </t>
  </si>
  <si>
    <t xml:space="preserve">OD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серум,   .салмонелен наситен серум,   </t>
  </si>
  <si>
    <t>Hb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серум,   .</t>
  </si>
  <si>
    <t>Ha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серум,   .</t>
  </si>
  <si>
    <t>Hc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серум,   .</t>
  </si>
  <si>
    <t>Hr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до 1 мл.</t>
  </si>
  <si>
    <t xml:space="preserve">O7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мл. </t>
  </si>
  <si>
    <t>O8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мл.</t>
  </si>
  <si>
    <t>Hd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мл.</t>
  </si>
  <si>
    <t>Hy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серум,   .</t>
  </si>
  <si>
    <t xml:space="preserve">OE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мл. </t>
  </si>
  <si>
    <t xml:space="preserve">O10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мл. </t>
  </si>
  <si>
    <t xml:space="preserve">O15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мл. </t>
  </si>
  <si>
    <t xml:space="preserve">O19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мл. </t>
  </si>
  <si>
    <t>H2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мл.</t>
  </si>
  <si>
    <t>H5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мл.</t>
  </si>
  <si>
    <t>Hm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мл.</t>
  </si>
  <si>
    <t>H h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мл.</t>
  </si>
  <si>
    <t>H z10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мл.</t>
  </si>
  <si>
    <t>H z15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мл.</t>
  </si>
  <si>
    <t>H z6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мл.</t>
  </si>
  <si>
    <t>H lv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мл.</t>
  </si>
  <si>
    <t>H enx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мл.</t>
  </si>
  <si>
    <t>Vi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мл.</t>
  </si>
  <si>
    <t>H k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мл.</t>
  </si>
  <si>
    <t>Серуми за типизиране на шигели, готови за ин-витро употреба за реакция аглутинация на предметно стъкло</t>
  </si>
  <si>
    <t xml:space="preserve">Аглутиниращ серум Shigella flexneri 1  </t>
  </si>
  <si>
    <t xml:space="preserve">Аглутиниращ серум Shigella flexneri 2   </t>
  </si>
  <si>
    <t xml:space="preserve">Аглутиниращ  серум Shigella flexneri 3 </t>
  </si>
  <si>
    <t xml:space="preserve">Аглутиниращ серум Shigella flexneri Х  </t>
  </si>
  <si>
    <t xml:space="preserve">Шигела флекснери y,    </t>
  </si>
  <si>
    <t xml:space="preserve">Шигела флекснери z,    </t>
  </si>
  <si>
    <t xml:space="preserve">Шигела флекснери (1-6,x,y,z)поливалентен,    </t>
  </si>
  <si>
    <t xml:space="preserve">Аглутиниращ серум Shigella flexneri 6  (Нюкасъл) </t>
  </si>
  <si>
    <t xml:space="preserve">Аглутиниращ серум Shigella sonnei (S+R)  </t>
  </si>
  <si>
    <t xml:space="preserve">Аглутиниращ серум Shigella dysenteriae 1  </t>
  </si>
  <si>
    <t xml:space="preserve">Аглутиниращ серум Shigella dysenteriae 2  </t>
  </si>
  <si>
    <t xml:space="preserve">Аглутиниращ серум Shigella dysenteriae 3 </t>
  </si>
  <si>
    <t xml:space="preserve">Аглутиниращ серум Shigella dysenteriae 4 </t>
  </si>
  <si>
    <t xml:space="preserve">Аглутиниращ серум Shigella boydii I поливалентен </t>
  </si>
  <si>
    <t xml:space="preserve">Аглутиниращ серум Shigella boydii II поливалентен </t>
  </si>
  <si>
    <t xml:space="preserve">Аглутиниращ серум Shigella boydii III поливалентен </t>
  </si>
  <si>
    <t>Серуми за типизиране на диарогенни ешерихия коли, готови за ин-витро употреба за реакция аглутинация на предметно стъкло</t>
  </si>
  <si>
    <t xml:space="preserve">I поливалентен E. coli,    </t>
  </si>
  <si>
    <t xml:space="preserve">II поливалентен E. coli,   </t>
  </si>
  <si>
    <t xml:space="preserve">III поливалентен E. coli,     </t>
  </si>
  <si>
    <t xml:space="preserve">O157 E. coli ненаситен аглутиниращ серум,    </t>
  </si>
  <si>
    <t xml:space="preserve">O6 E. coli наситен аглутиниращ серум,    </t>
  </si>
  <si>
    <t xml:space="preserve">O26 E. coli наситен аглутиниращ серум,    </t>
  </si>
  <si>
    <t xml:space="preserve">O44 E. coli наситен аглутиниращ серум,    </t>
  </si>
  <si>
    <t xml:space="preserve">O55 E. coli наситен аглутиниращ серум,    </t>
  </si>
  <si>
    <t xml:space="preserve">O78 E. coli наситен аглутиниращ серум,    </t>
  </si>
  <si>
    <t xml:space="preserve">O86 E. coli наситен аглутиниращ серум,    </t>
  </si>
  <si>
    <t xml:space="preserve">O111 E. coli наситен аглутиниращ серум,    </t>
  </si>
  <si>
    <t xml:space="preserve">O126 E. coli наситен аглутиниращ серум,    </t>
  </si>
  <si>
    <t xml:space="preserve">O128 E. coli наситен аглутиниращ серум,   </t>
  </si>
  <si>
    <t xml:space="preserve">O25 E. coli наситен аглутиниращ серум,  </t>
  </si>
  <si>
    <t xml:space="preserve">O119 E. coli наситен аглутиниращ серум,  </t>
  </si>
  <si>
    <t xml:space="preserve">O127 E. coli наситен аглутиниращ серум,  </t>
  </si>
  <si>
    <t xml:space="preserve">O20 E. coli наситен аглутиниращ серум,  </t>
  </si>
  <si>
    <t xml:space="preserve">O125 E. coli наситен аглутиниращ серум,  </t>
  </si>
  <si>
    <t xml:space="preserve">O18 E. coli ненаситен аглутиниращ серум,    </t>
  </si>
  <si>
    <t xml:space="preserve">O75 E. coli ненаситен аглутиниращ серум,  </t>
  </si>
  <si>
    <t xml:space="preserve">O114 E. coli ненаситен аглутиниращ серум,  </t>
  </si>
  <si>
    <t xml:space="preserve">O15 E. coli ненаситен аглутиниращ серум, </t>
  </si>
  <si>
    <t xml:space="preserve">O63 E. coli ненаситен аглутиниращ серум, </t>
  </si>
  <si>
    <t xml:space="preserve">O115 E. coli ненаситен аглутиниращ серум, </t>
  </si>
  <si>
    <t xml:space="preserve">O159 E. coli ненаситен аглутиниращ серум, </t>
  </si>
  <si>
    <t xml:space="preserve">O149 E. coli ненаситен аглутиниращ серум, </t>
  </si>
  <si>
    <t xml:space="preserve">O166 E. coli ненаситен аглутиниращ серум, </t>
  </si>
  <si>
    <t xml:space="preserve">O28 E. coli ненаситен аглутиниращ серум, </t>
  </si>
  <si>
    <t xml:space="preserve">O32 E. coli ненаситен аглутиниращ серум, </t>
  </si>
  <si>
    <t xml:space="preserve">O112ab E. coli ненаситен аглутиниращ серум, </t>
  </si>
  <si>
    <t xml:space="preserve">O112ac E. coli ненаситен аглутиниращ серум, </t>
  </si>
  <si>
    <t xml:space="preserve">O164 E. coli ненаситен аглутиниращ серум, </t>
  </si>
  <si>
    <t xml:space="preserve">O129 E. coli ненаситен аглутиниращ серум, </t>
  </si>
  <si>
    <t xml:space="preserve">O136 E. coli ненаситен аглутиниращ серум, </t>
  </si>
  <si>
    <t xml:space="preserve">O143 E. coli ненаситен аглутиниращ серум, </t>
  </si>
  <si>
    <t xml:space="preserve">O144 E. coli ненаситен аглутиниращ серум, </t>
  </si>
  <si>
    <t xml:space="preserve">O146 E. coli ненаситен аглутиниращ серум, </t>
  </si>
  <si>
    <t xml:space="preserve">O152 E. coli ненаситен аглутиниращ серум, </t>
  </si>
  <si>
    <t xml:space="preserve">О124 E. coli наситен аглутиниращ серум,  </t>
  </si>
  <si>
    <t xml:space="preserve">О142 E. coli ненаситен аглутиниращ серум,  </t>
  </si>
  <si>
    <t xml:space="preserve">О27   E. coli ненаситен аглутиниращ серум,  </t>
  </si>
  <si>
    <t xml:space="preserve">О148 E. coli ненаситен аглутиниращ серум,  </t>
  </si>
  <si>
    <t xml:space="preserve">О167 E. coli ненаситен аглутиниращ серум,  </t>
  </si>
  <si>
    <t xml:space="preserve">О117 E. coli ненаситен аглутиниращ серум,  </t>
  </si>
  <si>
    <r>
      <t>Бацитрацин, концентрация</t>
    </r>
    <r>
      <rPr>
        <b/>
        <u/>
        <sz val="10"/>
        <rFont val="Times New Roman"/>
        <family val="1"/>
        <charset val="204"/>
      </rPr>
      <t xml:space="preserve"> 0.07 U/диск , </t>
    </r>
    <r>
      <rPr>
        <sz val="10"/>
        <rFont val="Times New Roman"/>
        <family val="1"/>
        <charset val="204"/>
      </rPr>
      <t xml:space="preserve"> опаковани до 100 диска </t>
    </r>
  </si>
  <si>
    <t>брой дискове</t>
  </si>
  <si>
    <t>Обща сума без ДДС:</t>
  </si>
  <si>
    <t>Изпълнител:</t>
  </si>
  <si>
    <t>Възложител:</t>
  </si>
  <si>
    <t>Бул Био - НЦЗПБ ЕООД</t>
  </si>
  <si>
    <t>НЦЗПБ</t>
  </si>
  <si>
    <t>Управител:</t>
  </si>
  <si>
    <t>Директор:</t>
  </si>
  <si>
    <t>ПОДПИС:………………………………………….</t>
  </si>
  <si>
    <t>Проф. Д-р Т.Кантарджиев, дмн, мзм</t>
  </si>
  <si>
    <t>Приложение към договор № 193/27.09. 2018 г. с фирма  Бул био - НЦЗПБ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</si>
</sst>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center" wrapText="1"/>
    </xf>
    <xf numFmtId="164" fontId="5" fillId="2" borderId="1" xfId="2" applyNumberFormat="1" applyFont="1" applyFill="1" applyBorder="1" applyAlignment="1">
      <alignment horizontal="center"/>
    </xf>
    <xf numFmtId="1" fontId="5" fillId="2" borderId="1" xfId="2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4" fillId="2" borderId="1" xfId="2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wrapText="1"/>
    </xf>
    <xf numFmtId="164" fontId="8" fillId="2" borderId="1" xfId="1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6" fillId="0" borderId="1" xfId="2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/>
    <xf numFmtId="2" fontId="0" fillId="0" borderId="0" xfId="0" applyNumberFormat="1" applyBorder="1" applyAlignment="1" applyProtection="1">
      <protection locked="0"/>
    </xf>
    <xf numFmtId="164" fontId="0" fillId="0" borderId="0" xfId="0" applyNumberFormat="1" applyAlignment="1" applyProtection="1">
      <protection locked="0"/>
    </xf>
    <xf numFmtId="0" fontId="0" fillId="0" borderId="0" xfId="0" applyAlignment="1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7" fillId="0" borderId="1" xfId="0" applyFont="1" applyBorder="1" applyAlignment="1">
      <alignment horizontal="center" wrapText="1"/>
    </xf>
    <xf numFmtId="0" fontId="4" fillId="2" borderId="1" xfId="2" applyFont="1" applyFill="1" applyBorder="1" applyAlignment="1">
      <alignment horizontal="left" wrapText="1"/>
    </xf>
    <xf numFmtId="2" fontId="10" fillId="0" borderId="0" xfId="0" applyNumberFormat="1" applyFont="1"/>
    <xf numFmtId="0" fontId="10" fillId="0" borderId="0" xfId="0" applyFont="1"/>
  </cellXfs>
  <cellStyles count="3">
    <cellStyle name="Currency" xfId="1" builtinId="4"/>
    <cellStyle name="Normal" xfId="0" builtinId="0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32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33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34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35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36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37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38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39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40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41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42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43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44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45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46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47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48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49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0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1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2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3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4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5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6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7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8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9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0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1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2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4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5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6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7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8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9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0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1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2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3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4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5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6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7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8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9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0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1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2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3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4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5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6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7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8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9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0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1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2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3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4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5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8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8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8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39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3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4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5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6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7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8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9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0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1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2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3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4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5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6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7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8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9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0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1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2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3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4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5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6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7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8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9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0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1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2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3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4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6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7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8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9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0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1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2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3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4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5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6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7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8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9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0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1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2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3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4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5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6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7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8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9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0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1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2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3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4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5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6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7" name="TextBox 2"/>
        <xdr:cNvSpPr txBox="1"/>
      </xdr:nvSpPr>
      <xdr:spPr>
        <a:xfrm>
          <a:off x="5362575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0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1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2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3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4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5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6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7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8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49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8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9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0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1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2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3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4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5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6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7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69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0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1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2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3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5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9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4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2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5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6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6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6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6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6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6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6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6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6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6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7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7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7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7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7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7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7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7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7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7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8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8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8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8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8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8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8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8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8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8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9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9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9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9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9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9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9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9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59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0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0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0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0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0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0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0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0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0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0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1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1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1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1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1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1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1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1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1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1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2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2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2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2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2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2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2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2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2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3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3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3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3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3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3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3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3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3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3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4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4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4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4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4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4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4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4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48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49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50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51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52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53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54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55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56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7657" name="TextBox 2"/>
        <xdr:cNvSpPr txBox="1"/>
      </xdr:nvSpPr>
      <xdr:spPr>
        <a:xfrm>
          <a:off x="6781800" y="418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2"/>
  <sheetViews>
    <sheetView tabSelected="1" workbookViewId="0">
      <selection activeCell="A2" sqref="A2"/>
    </sheetView>
  </sheetViews>
  <sheetFormatPr defaultRowHeight="15" x14ac:dyDescent="0.25"/>
  <cols>
    <col min="3" max="3" width="71" customWidth="1"/>
    <col min="4" max="4" width="9.85546875" customWidth="1"/>
    <col min="6" max="6" width="10" customWidth="1"/>
  </cols>
  <sheetData>
    <row r="2" spans="1:7" ht="18.75" x14ac:dyDescent="0.3">
      <c r="A2" s="53" t="s">
        <v>132</v>
      </c>
      <c r="B2" s="53"/>
      <c r="C2" s="53"/>
      <c r="D2" s="53"/>
      <c r="E2" s="53"/>
      <c r="F2" s="53"/>
      <c r="G2" s="54"/>
    </row>
    <row r="5" spans="1:7" ht="51.75" x14ac:dyDescent="0.25">
      <c r="A5" s="1" t="s">
        <v>0</v>
      </c>
      <c r="B5" s="1" t="s">
        <v>1</v>
      </c>
      <c r="C5" s="2" t="s">
        <v>2</v>
      </c>
      <c r="D5" s="3" t="s">
        <v>3</v>
      </c>
      <c r="E5" s="4" t="s">
        <v>4</v>
      </c>
      <c r="F5" s="3" t="s">
        <v>5</v>
      </c>
      <c r="G5" s="3" t="s">
        <v>6</v>
      </c>
    </row>
    <row r="6" spans="1:7" x14ac:dyDescent="0.25">
      <c r="A6" s="5"/>
      <c r="B6" s="6"/>
      <c r="C6" s="7" t="s">
        <v>7</v>
      </c>
      <c r="D6" s="6"/>
      <c r="E6" s="8"/>
      <c r="F6" s="9"/>
      <c r="G6" s="10"/>
    </row>
    <row r="7" spans="1:7" x14ac:dyDescent="0.25">
      <c r="A7" s="55">
        <v>112</v>
      </c>
      <c r="B7" s="11"/>
      <c r="C7" s="12" t="s">
        <v>8</v>
      </c>
      <c r="D7" s="13" t="s">
        <v>9</v>
      </c>
      <c r="E7" s="14">
        <v>1.99</v>
      </c>
      <c r="F7" s="15">
        <v>20</v>
      </c>
      <c r="G7" s="10">
        <f>E7*F7</f>
        <v>39.799999999999997</v>
      </c>
    </row>
    <row r="8" spans="1:7" x14ac:dyDescent="0.25">
      <c r="A8" s="17"/>
      <c r="B8" s="18"/>
      <c r="C8" s="19" t="s">
        <v>10</v>
      </c>
      <c r="D8" s="20">
        <f>A7</f>
        <v>112</v>
      </c>
      <c r="E8" s="21"/>
      <c r="F8" s="22"/>
      <c r="G8" s="23">
        <f>SUM(G7)</f>
        <v>39.799999999999997</v>
      </c>
    </row>
    <row r="9" spans="1:7" ht="25.5" x14ac:dyDescent="0.25">
      <c r="A9" s="25">
        <v>113</v>
      </c>
      <c r="B9" s="26"/>
      <c r="C9" s="16" t="s">
        <v>11</v>
      </c>
      <c r="D9" s="6" t="s">
        <v>9</v>
      </c>
      <c r="E9" s="4">
        <v>6</v>
      </c>
      <c r="F9" s="27">
        <v>5</v>
      </c>
      <c r="G9" s="10">
        <f>E9*F9</f>
        <v>30</v>
      </c>
    </row>
    <row r="10" spans="1:7" x14ac:dyDescent="0.25">
      <c r="A10" s="25"/>
      <c r="B10" s="26"/>
      <c r="C10" s="19" t="s">
        <v>10</v>
      </c>
      <c r="D10" s="20">
        <f>A9</f>
        <v>113</v>
      </c>
      <c r="E10" s="21"/>
      <c r="F10" s="22"/>
      <c r="G10" s="23">
        <f>SUM(G9)</f>
        <v>30</v>
      </c>
    </row>
    <row r="11" spans="1:7" ht="38.25" x14ac:dyDescent="0.25">
      <c r="A11" s="28">
        <v>117</v>
      </c>
      <c r="B11" s="29"/>
      <c r="C11" s="24" t="s">
        <v>12</v>
      </c>
      <c r="D11" s="30" t="s">
        <v>13</v>
      </c>
      <c r="E11" s="31">
        <v>1.06</v>
      </c>
      <c r="F11" s="32">
        <v>120</v>
      </c>
      <c r="G11" s="10">
        <f>E11*F11</f>
        <v>127.2</v>
      </c>
    </row>
    <row r="12" spans="1:7" x14ac:dyDescent="0.25">
      <c r="A12" s="28"/>
      <c r="B12" s="29"/>
      <c r="C12" s="19" t="s">
        <v>10</v>
      </c>
      <c r="D12" s="20">
        <f>A11</f>
        <v>117</v>
      </c>
      <c r="E12" s="21"/>
      <c r="F12" s="22"/>
      <c r="G12" s="23">
        <f>SUM(G11)</f>
        <v>127.2</v>
      </c>
    </row>
    <row r="13" spans="1:7" x14ac:dyDescent="0.25">
      <c r="A13" s="20">
        <v>124</v>
      </c>
      <c r="B13" s="29"/>
      <c r="C13" s="33" t="s">
        <v>14</v>
      </c>
      <c r="D13" s="30"/>
      <c r="E13" s="31"/>
      <c r="F13" s="32"/>
      <c r="G13" s="10"/>
    </row>
    <row r="14" spans="1:7" x14ac:dyDescent="0.25">
      <c r="A14" s="20"/>
      <c r="B14" s="29">
        <v>124.1</v>
      </c>
      <c r="C14" s="24" t="s">
        <v>15</v>
      </c>
      <c r="D14" s="30" t="s">
        <v>9</v>
      </c>
      <c r="E14" s="31">
        <v>2.0499999999999998</v>
      </c>
      <c r="F14" s="32">
        <v>1200</v>
      </c>
      <c r="G14" s="10">
        <f t="shared" ref="G14:G24" si="0">E14*F14</f>
        <v>2460</v>
      </c>
    </row>
    <row r="15" spans="1:7" x14ac:dyDescent="0.25">
      <c r="A15" s="20"/>
      <c r="B15" s="29">
        <v>124.2</v>
      </c>
      <c r="C15" s="24" t="s">
        <v>16</v>
      </c>
      <c r="D15" s="30" t="s">
        <v>17</v>
      </c>
      <c r="E15" s="31">
        <v>4.6699999999999998E-2</v>
      </c>
      <c r="F15" s="32">
        <v>3150</v>
      </c>
      <c r="G15" s="10">
        <f t="shared" si="0"/>
        <v>147.10499999999999</v>
      </c>
    </row>
    <row r="16" spans="1:7" x14ac:dyDescent="0.25">
      <c r="A16" s="20"/>
      <c r="B16" s="29">
        <v>124.3</v>
      </c>
      <c r="C16" s="24" t="s">
        <v>18</v>
      </c>
      <c r="D16" s="30" t="s">
        <v>19</v>
      </c>
      <c r="E16" s="31">
        <v>0.108</v>
      </c>
      <c r="F16" s="32">
        <v>700</v>
      </c>
      <c r="G16" s="10">
        <f t="shared" si="0"/>
        <v>75.599999999999994</v>
      </c>
    </row>
    <row r="17" spans="1:7" x14ac:dyDescent="0.25">
      <c r="A17" s="20"/>
      <c r="B17" s="29">
        <v>124.4</v>
      </c>
      <c r="C17" s="24" t="s">
        <v>20</v>
      </c>
      <c r="D17" s="30" t="s">
        <v>19</v>
      </c>
      <c r="E17" s="31">
        <v>8.1000000000000003E-2</v>
      </c>
      <c r="F17" s="32">
        <v>500</v>
      </c>
      <c r="G17" s="10">
        <f t="shared" si="0"/>
        <v>40.5</v>
      </c>
    </row>
    <row r="18" spans="1:7" ht="26.25" x14ac:dyDescent="0.25">
      <c r="A18" s="35"/>
      <c r="B18" s="29">
        <v>124.5</v>
      </c>
      <c r="C18" s="3" t="s">
        <v>21</v>
      </c>
      <c r="D18" s="6" t="s">
        <v>19</v>
      </c>
      <c r="E18" s="36">
        <v>0.17799999999999999</v>
      </c>
      <c r="F18" s="37">
        <v>100</v>
      </c>
      <c r="G18" s="10">
        <f t="shared" si="0"/>
        <v>17.8</v>
      </c>
    </row>
    <row r="19" spans="1:7" ht="25.5" x14ac:dyDescent="0.25">
      <c r="A19" s="20"/>
      <c r="B19" s="29">
        <v>124.6</v>
      </c>
      <c r="C19" s="24" t="s">
        <v>22</v>
      </c>
      <c r="D19" s="38" t="s">
        <v>23</v>
      </c>
      <c r="E19" s="31">
        <v>35.11</v>
      </c>
      <c r="F19" s="32">
        <v>45</v>
      </c>
      <c r="G19" s="10">
        <f t="shared" si="0"/>
        <v>1579.95</v>
      </c>
    </row>
    <row r="20" spans="1:7" ht="25.5" x14ac:dyDescent="0.25">
      <c r="A20" s="20"/>
      <c r="B20" s="29">
        <v>124.7</v>
      </c>
      <c r="C20" s="24" t="s">
        <v>24</v>
      </c>
      <c r="D20" s="38" t="s">
        <v>19</v>
      </c>
      <c r="E20" s="31">
        <v>0.17199999999999999</v>
      </c>
      <c r="F20" s="32">
        <v>200</v>
      </c>
      <c r="G20" s="10">
        <f t="shared" si="0"/>
        <v>34.4</v>
      </c>
    </row>
    <row r="21" spans="1:7" x14ac:dyDescent="0.25">
      <c r="A21" s="35"/>
      <c r="B21" s="29">
        <v>124.8</v>
      </c>
      <c r="C21" s="16" t="s">
        <v>25</v>
      </c>
      <c r="D21" s="6" t="s">
        <v>9</v>
      </c>
      <c r="E21" s="36">
        <v>0.75</v>
      </c>
      <c r="F21" s="9">
        <v>200</v>
      </c>
      <c r="G21" s="10">
        <f t="shared" si="0"/>
        <v>150</v>
      </c>
    </row>
    <row r="22" spans="1:7" x14ac:dyDescent="0.25">
      <c r="A22" s="20"/>
      <c r="B22" s="29">
        <v>124.9</v>
      </c>
      <c r="C22" s="24" t="s">
        <v>26</v>
      </c>
      <c r="D22" s="30" t="s">
        <v>9</v>
      </c>
      <c r="E22" s="36">
        <v>1.5</v>
      </c>
      <c r="F22" s="32">
        <v>40</v>
      </c>
      <c r="G22" s="10">
        <f t="shared" si="0"/>
        <v>60</v>
      </c>
    </row>
    <row r="23" spans="1:7" x14ac:dyDescent="0.25">
      <c r="A23" s="35"/>
      <c r="B23" s="39">
        <v>124.1</v>
      </c>
      <c r="C23" s="40" t="s">
        <v>27</v>
      </c>
      <c r="D23" s="6" t="s">
        <v>9</v>
      </c>
      <c r="E23" s="36">
        <v>3.65</v>
      </c>
      <c r="F23" s="9">
        <v>140</v>
      </c>
      <c r="G23" s="10">
        <f t="shared" si="0"/>
        <v>511</v>
      </c>
    </row>
    <row r="24" spans="1:7" x14ac:dyDescent="0.25">
      <c r="A24" s="35"/>
      <c r="B24" s="29">
        <v>124.11</v>
      </c>
      <c r="C24" s="3" t="s">
        <v>28</v>
      </c>
      <c r="D24" s="6" t="s">
        <v>19</v>
      </c>
      <c r="E24" s="36">
        <v>9.7000000000000003E-2</v>
      </c>
      <c r="F24" s="37">
        <v>200</v>
      </c>
      <c r="G24" s="10">
        <f t="shared" si="0"/>
        <v>19.400000000000002</v>
      </c>
    </row>
    <row r="25" spans="1:7" x14ac:dyDescent="0.25">
      <c r="A25" s="35"/>
      <c r="B25" s="6"/>
      <c r="C25" s="19" t="s">
        <v>10</v>
      </c>
      <c r="D25" s="20">
        <f>A13</f>
        <v>124</v>
      </c>
      <c r="E25" s="21"/>
      <c r="F25" s="22"/>
      <c r="G25" s="23">
        <f>SUM(G14:G24)</f>
        <v>5095.7549999999992</v>
      </c>
    </row>
    <row r="26" spans="1:7" ht="25.5" x14ac:dyDescent="0.25">
      <c r="A26" s="35">
        <v>137</v>
      </c>
      <c r="B26" s="6"/>
      <c r="C26" s="16" t="s">
        <v>29</v>
      </c>
      <c r="D26" s="6" t="s">
        <v>17</v>
      </c>
      <c r="E26" s="4">
        <v>3.2332999999999998</v>
      </c>
      <c r="F26" s="27">
        <v>36</v>
      </c>
      <c r="G26" s="10">
        <f>E26*F26</f>
        <v>116.39879999999999</v>
      </c>
    </row>
    <row r="27" spans="1:7" x14ac:dyDescent="0.25">
      <c r="A27" s="35"/>
      <c r="B27" s="6"/>
      <c r="C27" s="19" t="s">
        <v>10</v>
      </c>
      <c r="D27" s="20">
        <f>A26</f>
        <v>137</v>
      </c>
      <c r="E27" s="21"/>
      <c r="F27" s="22"/>
      <c r="G27" s="23">
        <f>SUM(G26)</f>
        <v>116.39879999999999</v>
      </c>
    </row>
    <row r="28" spans="1:7" ht="25.5" x14ac:dyDescent="0.25">
      <c r="A28" s="35">
        <v>146</v>
      </c>
      <c r="B28" s="6"/>
      <c r="C28" s="7" t="s">
        <v>30</v>
      </c>
      <c r="D28" s="41"/>
      <c r="E28" s="31"/>
      <c r="F28" s="32"/>
      <c r="G28" s="10"/>
    </row>
    <row r="29" spans="1:7" ht="51" x14ac:dyDescent="0.25">
      <c r="A29" s="35"/>
      <c r="B29" s="6">
        <v>146.1</v>
      </c>
      <c r="C29" s="16" t="s">
        <v>31</v>
      </c>
      <c r="D29" s="41" t="s">
        <v>17</v>
      </c>
      <c r="E29" s="31">
        <v>45</v>
      </c>
      <c r="F29" s="32">
        <v>5</v>
      </c>
      <c r="G29" s="10">
        <f t="shared" ref="G29:G56" si="1">E29*F29</f>
        <v>225</v>
      </c>
    </row>
    <row r="30" spans="1:7" ht="51" x14ac:dyDescent="0.25">
      <c r="A30" s="35"/>
      <c r="B30" s="6">
        <v>146.19999999999999</v>
      </c>
      <c r="C30" s="16" t="s">
        <v>32</v>
      </c>
      <c r="D30" s="41" t="s">
        <v>17</v>
      </c>
      <c r="E30" s="31">
        <v>45</v>
      </c>
      <c r="F30" s="32">
        <v>5</v>
      </c>
      <c r="G30" s="10">
        <f t="shared" si="1"/>
        <v>225</v>
      </c>
    </row>
    <row r="31" spans="1:7" ht="51" x14ac:dyDescent="0.25">
      <c r="A31" s="35"/>
      <c r="B31" s="6">
        <v>146.30000000000001</v>
      </c>
      <c r="C31" s="16" t="s">
        <v>33</v>
      </c>
      <c r="D31" s="41" t="s">
        <v>17</v>
      </c>
      <c r="E31" s="31">
        <v>45</v>
      </c>
      <c r="F31" s="32">
        <v>5</v>
      </c>
      <c r="G31" s="10">
        <f t="shared" si="1"/>
        <v>225</v>
      </c>
    </row>
    <row r="32" spans="1:7" ht="51" x14ac:dyDescent="0.25">
      <c r="A32" s="35"/>
      <c r="B32" s="6">
        <v>146.4</v>
      </c>
      <c r="C32" s="16" t="s">
        <v>34</v>
      </c>
      <c r="D32" s="41" t="s">
        <v>17</v>
      </c>
      <c r="E32" s="31">
        <v>45</v>
      </c>
      <c r="F32" s="32">
        <v>1</v>
      </c>
      <c r="G32" s="10">
        <f t="shared" si="1"/>
        <v>45</v>
      </c>
    </row>
    <row r="33" spans="1:7" ht="51" x14ac:dyDescent="0.25">
      <c r="A33" s="35"/>
      <c r="B33" s="6">
        <v>146.5</v>
      </c>
      <c r="C33" s="16" t="s">
        <v>35</v>
      </c>
      <c r="D33" s="41" t="s">
        <v>17</v>
      </c>
      <c r="E33" s="31">
        <v>45</v>
      </c>
      <c r="F33" s="32">
        <v>7</v>
      </c>
      <c r="G33" s="10">
        <f t="shared" si="1"/>
        <v>315</v>
      </c>
    </row>
    <row r="34" spans="1:7" ht="51" x14ac:dyDescent="0.25">
      <c r="A34" s="35"/>
      <c r="B34" s="6">
        <v>146.6</v>
      </c>
      <c r="C34" s="16" t="s">
        <v>36</v>
      </c>
      <c r="D34" s="41" t="s">
        <v>17</v>
      </c>
      <c r="E34" s="31">
        <v>45</v>
      </c>
      <c r="F34" s="32">
        <v>1</v>
      </c>
      <c r="G34" s="10">
        <f t="shared" si="1"/>
        <v>45</v>
      </c>
    </row>
    <row r="35" spans="1:7" ht="51" x14ac:dyDescent="0.25">
      <c r="A35" s="35"/>
      <c r="B35" s="6">
        <v>146.69999999999999</v>
      </c>
      <c r="C35" s="16" t="s">
        <v>37</v>
      </c>
      <c r="D35" s="41" t="s">
        <v>17</v>
      </c>
      <c r="E35" s="31">
        <v>45</v>
      </c>
      <c r="F35" s="32">
        <v>1</v>
      </c>
      <c r="G35" s="10">
        <f t="shared" si="1"/>
        <v>45</v>
      </c>
    </row>
    <row r="36" spans="1:7" ht="51" x14ac:dyDescent="0.25">
      <c r="A36" s="35"/>
      <c r="B36" s="6">
        <v>146.80000000000001</v>
      </c>
      <c r="C36" s="16" t="s">
        <v>38</v>
      </c>
      <c r="D36" s="41" t="s">
        <v>17</v>
      </c>
      <c r="E36" s="31">
        <v>45</v>
      </c>
      <c r="F36" s="32">
        <v>1</v>
      </c>
      <c r="G36" s="10">
        <f t="shared" si="1"/>
        <v>45</v>
      </c>
    </row>
    <row r="37" spans="1:7" ht="38.25" x14ac:dyDescent="0.25">
      <c r="A37" s="35"/>
      <c r="B37" s="6">
        <v>146.9</v>
      </c>
      <c r="C37" s="16" t="s">
        <v>39</v>
      </c>
      <c r="D37" s="41" t="s">
        <v>17</v>
      </c>
      <c r="E37" s="31">
        <v>45</v>
      </c>
      <c r="F37" s="32">
        <v>1</v>
      </c>
      <c r="G37" s="10">
        <f t="shared" si="1"/>
        <v>45</v>
      </c>
    </row>
    <row r="38" spans="1:7" ht="38.25" x14ac:dyDescent="0.25">
      <c r="A38" s="35"/>
      <c r="B38" s="39">
        <v>146.1</v>
      </c>
      <c r="C38" s="16" t="s">
        <v>40</v>
      </c>
      <c r="D38" s="41" t="s">
        <v>17</v>
      </c>
      <c r="E38" s="31">
        <v>45</v>
      </c>
      <c r="F38" s="32">
        <v>4</v>
      </c>
      <c r="G38" s="10">
        <f t="shared" si="1"/>
        <v>180</v>
      </c>
    </row>
    <row r="39" spans="1:7" ht="38.25" x14ac:dyDescent="0.25">
      <c r="A39" s="35"/>
      <c r="B39" s="39">
        <v>146.11000000000001</v>
      </c>
      <c r="C39" s="16" t="s">
        <v>41</v>
      </c>
      <c r="D39" s="41" t="s">
        <v>17</v>
      </c>
      <c r="E39" s="31">
        <v>45</v>
      </c>
      <c r="F39" s="32">
        <v>4</v>
      </c>
      <c r="G39" s="10">
        <f t="shared" si="1"/>
        <v>180</v>
      </c>
    </row>
    <row r="40" spans="1:7" ht="38.25" x14ac:dyDescent="0.25">
      <c r="A40" s="35"/>
      <c r="B40" s="39">
        <v>146.12</v>
      </c>
      <c r="C40" s="16" t="s">
        <v>42</v>
      </c>
      <c r="D40" s="41" t="s">
        <v>17</v>
      </c>
      <c r="E40" s="31">
        <v>45</v>
      </c>
      <c r="F40" s="32">
        <v>2</v>
      </c>
      <c r="G40" s="10">
        <f t="shared" si="1"/>
        <v>90</v>
      </c>
    </row>
    <row r="41" spans="1:7" ht="51" x14ac:dyDescent="0.25">
      <c r="A41" s="35"/>
      <c r="B41" s="39">
        <v>146.13</v>
      </c>
      <c r="C41" s="16" t="s">
        <v>43</v>
      </c>
      <c r="D41" s="41" t="s">
        <v>17</v>
      </c>
      <c r="E41" s="31">
        <v>45</v>
      </c>
      <c r="F41" s="32">
        <v>1</v>
      </c>
      <c r="G41" s="10">
        <f t="shared" si="1"/>
        <v>45</v>
      </c>
    </row>
    <row r="42" spans="1:7" ht="38.25" x14ac:dyDescent="0.25">
      <c r="A42" s="35"/>
      <c r="B42" s="39">
        <v>146.13999999999999</v>
      </c>
      <c r="C42" s="16" t="s">
        <v>44</v>
      </c>
      <c r="D42" s="41" t="s">
        <v>17</v>
      </c>
      <c r="E42" s="31">
        <v>45</v>
      </c>
      <c r="F42" s="32">
        <v>1</v>
      </c>
      <c r="G42" s="10">
        <f t="shared" si="1"/>
        <v>45</v>
      </c>
    </row>
    <row r="43" spans="1:7" ht="38.25" x14ac:dyDescent="0.25">
      <c r="A43" s="35"/>
      <c r="B43" s="39">
        <v>146.15</v>
      </c>
      <c r="C43" s="16" t="s">
        <v>45</v>
      </c>
      <c r="D43" s="41" t="s">
        <v>17</v>
      </c>
      <c r="E43" s="31">
        <v>45</v>
      </c>
      <c r="F43" s="32">
        <v>1</v>
      </c>
      <c r="G43" s="10">
        <f t="shared" si="1"/>
        <v>45</v>
      </c>
    </row>
    <row r="44" spans="1:7" ht="38.25" x14ac:dyDescent="0.25">
      <c r="A44" s="35"/>
      <c r="B44" s="39">
        <v>146.16</v>
      </c>
      <c r="C44" s="16" t="s">
        <v>46</v>
      </c>
      <c r="D44" s="41" t="s">
        <v>17</v>
      </c>
      <c r="E44" s="31">
        <v>45</v>
      </c>
      <c r="F44" s="32">
        <v>1</v>
      </c>
      <c r="G44" s="10">
        <f t="shared" si="1"/>
        <v>45</v>
      </c>
    </row>
    <row r="45" spans="1:7" ht="38.25" x14ac:dyDescent="0.25">
      <c r="A45" s="35"/>
      <c r="B45" s="39">
        <v>146.16999999999999</v>
      </c>
      <c r="C45" s="16" t="s">
        <v>47</v>
      </c>
      <c r="D45" s="41" t="s">
        <v>17</v>
      </c>
      <c r="E45" s="31">
        <v>45</v>
      </c>
      <c r="F45" s="32">
        <v>1</v>
      </c>
      <c r="G45" s="10">
        <f t="shared" si="1"/>
        <v>45</v>
      </c>
    </row>
    <row r="46" spans="1:7" ht="38.25" x14ac:dyDescent="0.25">
      <c r="A46" s="35"/>
      <c r="B46" s="39">
        <v>146.18</v>
      </c>
      <c r="C46" s="16" t="s">
        <v>48</v>
      </c>
      <c r="D46" s="41" t="s">
        <v>17</v>
      </c>
      <c r="E46" s="31">
        <v>45</v>
      </c>
      <c r="F46" s="32">
        <v>6</v>
      </c>
      <c r="G46" s="10">
        <f t="shared" si="1"/>
        <v>270</v>
      </c>
    </row>
    <row r="47" spans="1:7" ht="38.25" x14ac:dyDescent="0.25">
      <c r="A47" s="35"/>
      <c r="B47" s="39">
        <v>146.19</v>
      </c>
      <c r="C47" s="16" t="s">
        <v>49</v>
      </c>
      <c r="D47" s="41" t="s">
        <v>17</v>
      </c>
      <c r="E47" s="31">
        <v>45</v>
      </c>
      <c r="F47" s="32">
        <v>4</v>
      </c>
      <c r="G47" s="10">
        <f t="shared" si="1"/>
        <v>180</v>
      </c>
    </row>
    <row r="48" spans="1:7" ht="38.25" x14ac:dyDescent="0.25">
      <c r="A48" s="35"/>
      <c r="B48" s="39">
        <v>146.19999999999999</v>
      </c>
      <c r="C48" s="16" t="s">
        <v>50</v>
      </c>
      <c r="D48" s="41" t="s">
        <v>17</v>
      </c>
      <c r="E48" s="31">
        <v>45</v>
      </c>
      <c r="F48" s="32">
        <v>5</v>
      </c>
      <c r="G48" s="10">
        <f t="shared" si="1"/>
        <v>225</v>
      </c>
    </row>
    <row r="49" spans="1:7" ht="38.25" x14ac:dyDescent="0.25">
      <c r="A49" s="35"/>
      <c r="B49" s="39">
        <v>146.21</v>
      </c>
      <c r="C49" s="16" t="s">
        <v>51</v>
      </c>
      <c r="D49" s="41" t="s">
        <v>17</v>
      </c>
      <c r="E49" s="31">
        <v>45</v>
      </c>
      <c r="F49" s="32">
        <v>1</v>
      </c>
      <c r="G49" s="10">
        <f t="shared" si="1"/>
        <v>45</v>
      </c>
    </row>
    <row r="50" spans="1:7" ht="38.25" x14ac:dyDescent="0.25">
      <c r="A50" s="35"/>
      <c r="B50" s="39">
        <v>146.22</v>
      </c>
      <c r="C50" s="16" t="s">
        <v>52</v>
      </c>
      <c r="D50" s="41" t="s">
        <v>17</v>
      </c>
      <c r="E50" s="31">
        <v>45</v>
      </c>
      <c r="F50" s="32">
        <v>1</v>
      </c>
      <c r="G50" s="10">
        <f t="shared" si="1"/>
        <v>45</v>
      </c>
    </row>
    <row r="51" spans="1:7" ht="38.25" x14ac:dyDescent="0.25">
      <c r="A51" s="35"/>
      <c r="B51" s="39">
        <v>146.22999999999999</v>
      </c>
      <c r="C51" s="16" t="s">
        <v>53</v>
      </c>
      <c r="D51" s="41" t="s">
        <v>17</v>
      </c>
      <c r="E51" s="31">
        <v>45</v>
      </c>
      <c r="F51" s="32">
        <v>1</v>
      </c>
      <c r="G51" s="10">
        <f t="shared" si="1"/>
        <v>45</v>
      </c>
    </row>
    <row r="52" spans="1:7" ht="38.25" x14ac:dyDescent="0.25">
      <c r="A52" s="35"/>
      <c r="B52" s="39">
        <v>146.24</v>
      </c>
      <c r="C52" s="16" t="s">
        <v>54</v>
      </c>
      <c r="D52" s="41" t="s">
        <v>17</v>
      </c>
      <c r="E52" s="31">
        <v>45</v>
      </c>
      <c r="F52" s="32">
        <v>1</v>
      </c>
      <c r="G52" s="10">
        <f t="shared" si="1"/>
        <v>45</v>
      </c>
    </row>
    <row r="53" spans="1:7" ht="38.25" x14ac:dyDescent="0.25">
      <c r="A53" s="35"/>
      <c r="B53" s="39">
        <v>146.25</v>
      </c>
      <c r="C53" s="16" t="s">
        <v>55</v>
      </c>
      <c r="D53" s="41" t="s">
        <v>17</v>
      </c>
      <c r="E53" s="31">
        <v>45</v>
      </c>
      <c r="F53" s="32">
        <v>1</v>
      </c>
      <c r="G53" s="10">
        <f t="shared" si="1"/>
        <v>45</v>
      </c>
    </row>
    <row r="54" spans="1:7" ht="38.25" x14ac:dyDescent="0.25">
      <c r="A54" s="35"/>
      <c r="B54" s="39">
        <v>146.26</v>
      </c>
      <c r="C54" s="16" t="s">
        <v>56</v>
      </c>
      <c r="D54" s="41" t="s">
        <v>17</v>
      </c>
      <c r="E54" s="31">
        <v>45</v>
      </c>
      <c r="F54" s="32">
        <v>1</v>
      </c>
      <c r="G54" s="10">
        <f t="shared" si="1"/>
        <v>45</v>
      </c>
    </row>
    <row r="55" spans="1:7" ht="38.25" x14ac:dyDescent="0.25">
      <c r="A55" s="35"/>
      <c r="B55" s="39">
        <v>146.27000000000001</v>
      </c>
      <c r="C55" s="16" t="s">
        <v>57</v>
      </c>
      <c r="D55" s="41" t="s">
        <v>17</v>
      </c>
      <c r="E55" s="31">
        <v>45</v>
      </c>
      <c r="F55" s="32">
        <v>2</v>
      </c>
      <c r="G55" s="10">
        <f t="shared" si="1"/>
        <v>90</v>
      </c>
    </row>
    <row r="56" spans="1:7" ht="38.25" x14ac:dyDescent="0.25">
      <c r="A56" s="35"/>
      <c r="B56" s="39">
        <v>146.28</v>
      </c>
      <c r="C56" s="16" t="s">
        <v>58</v>
      </c>
      <c r="D56" s="41" t="s">
        <v>17</v>
      </c>
      <c r="E56" s="31">
        <v>45</v>
      </c>
      <c r="F56" s="32">
        <v>1</v>
      </c>
      <c r="G56" s="10">
        <f t="shared" si="1"/>
        <v>45</v>
      </c>
    </row>
    <row r="57" spans="1:7" x14ac:dyDescent="0.25">
      <c r="A57" s="35"/>
      <c r="B57" s="39"/>
      <c r="C57" s="19" t="s">
        <v>10</v>
      </c>
      <c r="D57" s="20">
        <f>A28</f>
        <v>146</v>
      </c>
      <c r="E57" s="21"/>
      <c r="F57" s="22"/>
      <c r="G57" s="23">
        <f>SUM(G29:G56)</f>
        <v>2970</v>
      </c>
    </row>
    <row r="58" spans="1:7" ht="25.5" x14ac:dyDescent="0.25">
      <c r="A58" s="20">
        <v>149</v>
      </c>
      <c r="B58" s="29"/>
      <c r="C58" s="42" t="s">
        <v>59</v>
      </c>
      <c r="D58" s="30"/>
      <c r="E58" s="31"/>
      <c r="F58" s="32"/>
      <c r="G58" s="10"/>
    </row>
    <row r="59" spans="1:7" x14ac:dyDescent="0.25">
      <c r="A59" s="20"/>
      <c r="B59" s="29">
        <v>149.1</v>
      </c>
      <c r="C59" s="34" t="s">
        <v>60</v>
      </c>
      <c r="D59" s="30" t="s">
        <v>17</v>
      </c>
      <c r="E59" s="31">
        <v>45</v>
      </c>
      <c r="F59" s="32">
        <v>1</v>
      </c>
      <c r="G59" s="10">
        <f t="shared" ref="G59:G74" si="2">E59*F59</f>
        <v>45</v>
      </c>
    </row>
    <row r="60" spans="1:7" x14ac:dyDescent="0.25">
      <c r="A60" s="20"/>
      <c r="B60" s="29">
        <v>149.19999999999999</v>
      </c>
      <c r="C60" s="34" t="s">
        <v>61</v>
      </c>
      <c r="D60" s="30" t="s">
        <v>17</v>
      </c>
      <c r="E60" s="31">
        <v>45</v>
      </c>
      <c r="F60" s="32">
        <v>1</v>
      </c>
      <c r="G60" s="10">
        <f t="shared" si="2"/>
        <v>45</v>
      </c>
    </row>
    <row r="61" spans="1:7" x14ac:dyDescent="0.25">
      <c r="A61" s="20"/>
      <c r="B61" s="29">
        <v>149.30000000000001</v>
      </c>
      <c r="C61" s="34" t="s">
        <v>62</v>
      </c>
      <c r="D61" s="30" t="s">
        <v>17</v>
      </c>
      <c r="E61" s="31">
        <v>45</v>
      </c>
      <c r="F61" s="32">
        <v>1</v>
      </c>
      <c r="G61" s="10">
        <f t="shared" si="2"/>
        <v>45</v>
      </c>
    </row>
    <row r="62" spans="1:7" x14ac:dyDescent="0.25">
      <c r="A62" s="20"/>
      <c r="B62" s="29">
        <v>149.4</v>
      </c>
      <c r="C62" s="34" t="s">
        <v>63</v>
      </c>
      <c r="D62" s="30" t="s">
        <v>17</v>
      </c>
      <c r="E62" s="31">
        <v>45</v>
      </c>
      <c r="F62" s="32">
        <v>1</v>
      </c>
      <c r="G62" s="10">
        <f t="shared" si="2"/>
        <v>45</v>
      </c>
    </row>
    <row r="63" spans="1:7" x14ac:dyDescent="0.25">
      <c r="A63" s="20"/>
      <c r="B63" s="29">
        <v>149.5</v>
      </c>
      <c r="C63" s="34" t="s">
        <v>64</v>
      </c>
      <c r="D63" s="30" t="s">
        <v>17</v>
      </c>
      <c r="E63" s="31">
        <v>45</v>
      </c>
      <c r="F63" s="32">
        <v>1</v>
      </c>
      <c r="G63" s="10">
        <f t="shared" si="2"/>
        <v>45</v>
      </c>
    </row>
    <row r="64" spans="1:7" x14ac:dyDescent="0.25">
      <c r="A64" s="20"/>
      <c r="B64" s="29">
        <v>149.6</v>
      </c>
      <c r="C64" s="34" t="s">
        <v>65</v>
      </c>
      <c r="D64" s="30" t="s">
        <v>17</v>
      </c>
      <c r="E64" s="31">
        <v>45</v>
      </c>
      <c r="F64" s="32">
        <v>1</v>
      </c>
      <c r="G64" s="10">
        <f t="shared" si="2"/>
        <v>45</v>
      </c>
    </row>
    <row r="65" spans="1:7" x14ac:dyDescent="0.25">
      <c r="A65" s="20"/>
      <c r="B65" s="29">
        <v>149.69999999999999</v>
      </c>
      <c r="C65" s="34" t="s">
        <v>66</v>
      </c>
      <c r="D65" s="30" t="s">
        <v>17</v>
      </c>
      <c r="E65" s="31">
        <v>45</v>
      </c>
      <c r="F65" s="32">
        <v>2</v>
      </c>
      <c r="G65" s="10">
        <f t="shared" si="2"/>
        <v>90</v>
      </c>
    </row>
    <row r="66" spans="1:7" x14ac:dyDescent="0.25">
      <c r="A66" s="20"/>
      <c r="B66" s="29">
        <v>149.80000000000001</v>
      </c>
      <c r="C66" s="34" t="s">
        <v>67</v>
      </c>
      <c r="D66" s="30" t="s">
        <v>17</v>
      </c>
      <c r="E66" s="31">
        <v>45</v>
      </c>
      <c r="F66" s="32">
        <v>1</v>
      </c>
      <c r="G66" s="10">
        <f t="shared" si="2"/>
        <v>45</v>
      </c>
    </row>
    <row r="67" spans="1:7" x14ac:dyDescent="0.25">
      <c r="A67" s="20"/>
      <c r="B67" s="29">
        <v>149.9</v>
      </c>
      <c r="C67" s="34" t="s">
        <v>68</v>
      </c>
      <c r="D67" s="30" t="s">
        <v>17</v>
      </c>
      <c r="E67" s="31">
        <v>45</v>
      </c>
      <c r="F67" s="32">
        <v>2</v>
      </c>
      <c r="G67" s="10">
        <f t="shared" si="2"/>
        <v>90</v>
      </c>
    </row>
    <row r="68" spans="1:7" x14ac:dyDescent="0.25">
      <c r="A68" s="20"/>
      <c r="B68" s="43">
        <v>149.1</v>
      </c>
      <c r="C68" s="34" t="s">
        <v>69</v>
      </c>
      <c r="D68" s="30" t="s">
        <v>17</v>
      </c>
      <c r="E68" s="31">
        <v>45</v>
      </c>
      <c r="F68" s="32">
        <v>1</v>
      </c>
      <c r="G68" s="10">
        <f t="shared" si="2"/>
        <v>45</v>
      </c>
    </row>
    <row r="69" spans="1:7" x14ac:dyDescent="0.25">
      <c r="A69" s="20"/>
      <c r="B69" s="29">
        <v>149.11000000000001</v>
      </c>
      <c r="C69" s="34" t="s">
        <v>70</v>
      </c>
      <c r="D69" s="30" t="s">
        <v>17</v>
      </c>
      <c r="E69" s="31">
        <v>45</v>
      </c>
      <c r="F69" s="32">
        <v>1</v>
      </c>
      <c r="G69" s="10">
        <f t="shared" si="2"/>
        <v>45</v>
      </c>
    </row>
    <row r="70" spans="1:7" x14ac:dyDescent="0.25">
      <c r="A70" s="20"/>
      <c r="B70" s="43">
        <v>149.12</v>
      </c>
      <c r="C70" s="34" t="s">
        <v>71</v>
      </c>
      <c r="D70" s="30" t="s">
        <v>17</v>
      </c>
      <c r="E70" s="31">
        <v>48</v>
      </c>
      <c r="F70" s="32">
        <v>1</v>
      </c>
      <c r="G70" s="10">
        <f t="shared" si="2"/>
        <v>48</v>
      </c>
    </row>
    <row r="71" spans="1:7" x14ac:dyDescent="0.25">
      <c r="A71" s="20"/>
      <c r="B71" s="29">
        <v>149.13</v>
      </c>
      <c r="C71" s="34" t="s">
        <v>72</v>
      </c>
      <c r="D71" s="30" t="s">
        <v>17</v>
      </c>
      <c r="E71" s="31">
        <v>45</v>
      </c>
      <c r="F71" s="32">
        <v>1</v>
      </c>
      <c r="G71" s="10">
        <f t="shared" si="2"/>
        <v>45</v>
      </c>
    </row>
    <row r="72" spans="1:7" x14ac:dyDescent="0.25">
      <c r="A72" s="20"/>
      <c r="B72" s="43">
        <v>149.13999999999999</v>
      </c>
      <c r="C72" s="34" t="s">
        <v>73</v>
      </c>
      <c r="D72" s="30" t="s">
        <v>17</v>
      </c>
      <c r="E72" s="31">
        <v>45</v>
      </c>
      <c r="F72" s="32">
        <v>1</v>
      </c>
      <c r="G72" s="10">
        <f t="shared" si="2"/>
        <v>45</v>
      </c>
    </row>
    <row r="73" spans="1:7" x14ac:dyDescent="0.25">
      <c r="A73" s="20"/>
      <c r="B73" s="29">
        <v>149.15</v>
      </c>
      <c r="C73" s="34" t="s">
        <v>74</v>
      </c>
      <c r="D73" s="30" t="s">
        <v>17</v>
      </c>
      <c r="E73" s="31">
        <v>45</v>
      </c>
      <c r="F73" s="32">
        <v>1</v>
      </c>
      <c r="G73" s="10">
        <f t="shared" si="2"/>
        <v>45</v>
      </c>
    </row>
    <row r="74" spans="1:7" x14ac:dyDescent="0.25">
      <c r="A74" s="20"/>
      <c r="B74" s="43">
        <v>149.16</v>
      </c>
      <c r="C74" s="34" t="s">
        <v>75</v>
      </c>
      <c r="D74" s="30" t="s">
        <v>17</v>
      </c>
      <c r="E74" s="31">
        <v>45</v>
      </c>
      <c r="F74" s="32">
        <v>1</v>
      </c>
      <c r="G74" s="10">
        <f t="shared" si="2"/>
        <v>45</v>
      </c>
    </row>
    <row r="75" spans="1:7" x14ac:dyDescent="0.25">
      <c r="A75" s="20"/>
      <c r="B75" s="43"/>
      <c r="C75" s="19" t="s">
        <v>10</v>
      </c>
      <c r="D75" s="20">
        <f>A58</f>
        <v>149</v>
      </c>
      <c r="E75" s="21"/>
      <c r="F75" s="22"/>
      <c r="G75" s="23">
        <f>SUM(G59:G74)</f>
        <v>813</v>
      </c>
    </row>
    <row r="76" spans="1:7" ht="25.5" x14ac:dyDescent="0.25">
      <c r="A76" s="20">
        <v>150</v>
      </c>
      <c r="B76" s="43"/>
      <c r="C76" s="42" t="s">
        <v>76</v>
      </c>
      <c r="D76" s="30"/>
      <c r="E76" s="31"/>
      <c r="F76" s="32"/>
      <c r="G76" s="10"/>
    </row>
    <row r="77" spans="1:7" x14ac:dyDescent="0.25">
      <c r="A77" s="20"/>
      <c r="B77" s="29">
        <v>150.1</v>
      </c>
      <c r="C77" s="34" t="s">
        <v>77</v>
      </c>
      <c r="D77" s="30" t="s">
        <v>17</v>
      </c>
      <c r="E77" s="31">
        <v>42</v>
      </c>
      <c r="F77" s="32">
        <v>4</v>
      </c>
      <c r="G77" s="10">
        <f t="shared" ref="G77:G121" si="3">E77*F77</f>
        <v>168</v>
      </c>
    </row>
    <row r="78" spans="1:7" x14ac:dyDescent="0.25">
      <c r="A78" s="20"/>
      <c r="B78" s="29">
        <v>150.19999999999999</v>
      </c>
      <c r="C78" s="34" t="s">
        <v>78</v>
      </c>
      <c r="D78" s="30" t="s">
        <v>17</v>
      </c>
      <c r="E78" s="31">
        <v>42</v>
      </c>
      <c r="F78" s="32">
        <v>4</v>
      </c>
      <c r="G78" s="10">
        <f t="shared" si="3"/>
        <v>168</v>
      </c>
    </row>
    <row r="79" spans="1:7" x14ac:dyDescent="0.25">
      <c r="A79" s="20"/>
      <c r="B79" s="29">
        <v>150.30000000000001</v>
      </c>
      <c r="C79" s="34" t="s">
        <v>79</v>
      </c>
      <c r="D79" s="30" t="s">
        <v>17</v>
      </c>
      <c r="E79" s="31">
        <v>42</v>
      </c>
      <c r="F79" s="32">
        <v>4</v>
      </c>
      <c r="G79" s="10">
        <f t="shared" si="3"/>
        <v>168</v>
      </c>
    </row>
    <row r="80" spans="1:7" x14ac:dyDescent="0.25">
      <c r="A80" s="20"/>
      <c r="B80" s="29">
        <v>150.4</v>
      </c>
      <c r="C80" s="34" t="s">
        <v>80</v>
      </c>
      <c r="D80" s="30" t="s">
        <v>17</v>
      </c>
      <c r="E80" s="31">
        <v>36</v>
      </c>
      <c r="F80" s="32">
        <v>1</v>
      </c>
      <c r="G80" s="10">
        <f t="shared" si="3"/>
        <v>36</v>
      </c>
    </row>
    <row r="81" spans="1:7" x14ac:dyDescent="0.25">
      <c r="A81" s="20"/>
      <c r="B81" s="29">
        <v>150.5</v>
      </c>
      <c r="C81" s="34" t="s">
        <v>81</v>
      </c>
      <c r="D81" s="30" t="s">
        <v>17</v>
      </c>
      <c r="E81" s="31">
        <v>40</v>
      </c>
      <c r="F81" s="32">
        <v>2</v>
      </c>
      <c r="G81" s="10">
        <f t="shared" si="3"/>
        <v>80</v>
      </c>
    </row>
    <row r="82" spans="1:7" x14ac:dyDescent="0.25">
      <c r="A82" s="20"/>
      <c r="B82" s="29">
        <v>150.6</v>
      </c>
      <c r="C82" s="34" t="s">
        <v>82</v>
      </c>
      <c r="D82" s="30" t="s">
        <v>17</v>
      </c>
      <c r="E82" s="31">
        <v>40</v>
      </c>
      <c r="F82" s="32">
        <v>2</v>
      </c>
      <c r="G82" s="10">
        <f t="shared" si="3"/>
        <v>80</v>
      </c>
    </row>
    <row r="83" spans="1:7" x14ac:dyDescent="0.25">
      <c r="A83" s="20"/>
      <c r="B83" s="29">
        <v>150.69999999999999</v>
      </c>
      <c r="C83" s="34" t="s">
        <v>83</v>
      </c>
      <c r="D83" s="30" t="s">
        <v>17</v>
      </c>
      <c r="E83" s="31">
        <v>40</v>
      </c>
      <c r="F83" s="32">
        <v>1</v>
      </c>
      <c r="G83" s="10">
        <f t="shared" si="3"/>
        <v>40</v>
      </c>
    </row>
    <row r="84" spans="1:7" x14ac:dyDescent="0.25">
      <c r="A84" s="20"/>
      <c r="B84" s="29">
        <v>150.80000000000001</v>
      </c>
      <c r="C84" s="34" t="s">
        <v>84</v>
      </c>
      <c r="D84" s="30" t="s">
        <v>17</v>
      </c>
      <c r="E84" s="31">
        <v>40</v>
      </c>
      <c r="F84" s="32">
        <v>1</v>
      </c>
      <c r="G84" s="10">
        <f t="shared" si="3"/>
        <v>40</v>
      </c>
    </row>
    <row r="85" spans="1:7" x14ac:dyDescent="0.25">
      <c r="A85" s="20"/>
      <c r="B85" s="29">
        <v>150.9</v>
      </c>
      <c r="C85" s="34" t="s">
        <v>85</v>
      </c>
      <c r="D85" s="30" t="s">
        <v>17</v>
      </c>
      <c r="E85" s="31">
        <v>40</v>
      </c>
      <c r="F85" s="32">
        <v>2</v>
      </c>
      <c r="G85" s="10">
        <f t="shared" si="3"/>
        <v>80</v>
      </c>
    </row>
    <row r="86" spans="1:7" x14ac:dyDescent="0.25">
      <c r="A86" s="20"/>
      <c r="B86" s="43">
        <v>150.1</v>
      </c>
      <c r="C86" s="34" t="s">
        <v>86</v>
      </c>
      <c r="D86" s="30" t="s">
        <v>17</v>
      </c>
      <c r="E86" s="31">
        <v>40</v>
      </c>
      <c r="F86" s="32">
        <v>1</v>
      </c>
      <c r="G86" s="10">
        <f t="shared" si="3"/>
        <v>40</v>
      </c>
    </row>
    <row r="87" spans="1:7" x14ac:dyDescent="0.25">
      <c r="A87" s="20"/>
      <c r="B87" s="43">
        <v>150.11000000000001</v>
      </c>
      <c r="C87" s="34" t="s">
        <v>87</v>
      </c>
      <c r="D87" s="30" t="s">
        <v>17</v>
      </c>
      <c r="E87" s="31">
        <v>40</v>
      </c>
      <c r="F87" s="32">
        <v>2</v>
      </c>
      <c r="G87" s="10">
        <f t="shared" si="3"/>
        <v>80</v>
      </c>
    </row>
    <row r="88" spans="1:7" x14ac:dyDescent="0.25">
      <c r="A88" s="20"/>
      <c r="B88" s="43">
        <v>150.12</v>
      </c>
      <c r="C88" s="34" t="s">
        <v>88</v>
      </c>
      <c r="D88" s="30" t="s">
        <v>17</v>
      </c>
      <c r="E88" s="31">
        <v>40</v>
      </c>
      <c r="F88" s="32">
        <v>2</v>
      </c>
      <c r="G88" s="10">
        <f t="shared" si="3"/>
        <v>80</v>
      </c>
    </row>
    <row r="89" spans="1:7" x14ac:dyDescent="0.25">
      <c r="A89" s="20"/>
      <c r="B89" s="43">
        <v>150.13</v>
      </c>
      <c r="C89" s="34" t="s">
        <v>89</v>
      </c>
      <c r="D89" s="30" t="s">
        <v>17</v>
      </c>
      <c r="E89" s="31">
        <v>40</v>
      </c>
      <c r="F89" s="32">
        <v>1</v>
      </c>
      <c r="G89" s="10">
        <f t="shared" si="3"/>
        <v>40</v>
      </c>
    </row>
    <row r="90" spans="1:7" x14ac:dyDescent="0.25">
      <c r="A90" s="20"/>
      <c r="B90" s="43">
        <v>150.13999999999999</v>
      </c>
      <c r="C90" s="34" t="s">
        <v>90</v>
      </c>
      <c r="D90" s="30" t="s">
        <v>17</v>
      </c>
      <c r="E90" s="31">
        <v>40</v>
      </c>
      <c r="F90" s="32">
        <v>1</v>
      </c>
      <c r="G90" s="10">
        <f t="shared" si="3"/>
        <v>40</v>
      </c>
    </row>
    <row r="91" spans="1:7" x14ac:dyDescent="0.25">
      <c r="A91" s="20"/>
      <c r="B91" s="43">
        <v>150.15</v>
      </c>
      <c r="C91" s="34" t="s">
        <v>91</v>
      </c>
      <c r="D91" s="30" t="s">
        <v>17</v>
      </c>
      <c r="E91" s="31">
        <v>40</v>
      </c>
      <c r="F91" s="32">
        <v>1</v>
      </c>
      <c r="G91" s="10">
        <f t="shared" si="3"/>
        <v>40</v>
      </c>
    </row>
    <row r="92" spans="1:7" x14ac:dyDescent="0.25">
      <c r="A92" s="20"/>
      <c r="B92" s="43">
        <v>150.16</v>
      </c>
      <c r="C92" s="34" t="s">
        <v>92</v>
      </c>
      <c r="D92" s="30" t="s">
        <v>17</v>
      </c>
      <c r="E92" s="31">
        <v>40</v>
      </c>
      <c r="F92" s="32">
        <v>1</v>
      </c>
      <c r="G92" s="10">
        <f t="shared" si="3"/>
        <v>40</v>
      </c>
    </row>
    <row r="93" spans="1:7" x14ac:dyDescent="0.25">
      <c r="A93" s="20"/>
      <c r="B93" s="43">
        <v>150.16999999999999</v>
      </c>
      <c r="C93" s="34" t="s">
        <v>93</v>
      </c>
      <c r="D93" s="30" t="s">
        <v>17</v>
      </c>
      <c r="E93" s="31">
        <v>40</v>
      </c>
      <c r="F93" s="32">
        <v>1</v>
      </c>
      <c r="G93" s="10">
        <f t="shared" si="3"/>
        <v>40</v>
      </c>
    </row>
    <row r="94" spans="1:7" x14ac:dyDescent="0.25">
      <c r="A94" s="20"/>
      <c r="B94" s="43">
        <v>150.18</v>
      </c>
      <c r="C94" s="34" t="s">
        <v>94</v>
      </c>
      <c r="D94" s="30" t="s">
        <v>17</v>
      </c>
      <c r="E94" s="31">
        <v>40</v>
      </c>
      <c r="F94" s="32">
        <v>2</v>
      </c>
      <c r="G94" s="10">
        <f t="shared" si="3"/>
        <v>80</v>
      </c>
    </row>
    <row r="95" spans="1:7" x14ac:dyDescent="0.25">
      <c r="A95" s="20"/>
      <c r="B95" s="43">
        <v>150.19</v>
      </c>
      <c r="C95" s="34" t="s">
        <v>95</v>
      </c>
      <c r="D95" s="30" t="s">
        <v>17</v>
      </c>
      <c r="E95" s="31">
        <v>36</v>
      </c>
      <c r="F95" s="32">
        <v>1</v>
      </c>
      <c r="G95" s="10">
        <f t="shared" si="3"/>
        <v>36</v>
      </c>
    </row>
    <row r="96" spans="1:7" x14ac:dyDescent="0.25">
      <c r="A96" s="20"/>
      <c r="B96" s="43">
        <v>150.19999999999999</v>
      </c>
      <c r="C96" s="34" t="s">
        <v>96</v>
      </c>
      <c r="D96" s="30" t="s">
        <v>17</v>
      </c>
      <c r="E96" s="31">
        <v>36</v>
      </c>
      <c r="F96" s="32">
        <v>1</v>
      </c>
      <c r="G96" s="10">
        <f t="shared" si="3"/>
        <v>36</v>
      </c>
    </row>
    <row r="97" spans="1:7" x14ac:dyDescent="0.25">
      <c r="A97" s="20"/>
      <c r="B97" s="43">
        <v>150.21</v>
      </c>
      <c r="C97" s="34" t="s">
        <v>97</v>
      </c>
      <c r="D97" s="30" t="s">
        <v>17</v>
      </c>
      <c r="E97" s="31">
        <v>36</v>
      </c>
      <c r="F97" s="32">
        <v>1</v>
      </c>
      <c r="G97" s="10">
        <f t="shared" si="3"/>
        <v>36</v>
      </c>
    </row>
    <row r="98" spans="1:7" x14ac:dyDescent="0.25">
      <c r="A98" s="20"/>
      <c r="B98" s="43">
        <v>150.22</v>
      </c>
      <c r="C98" s="34" t="s">
        <v>98</v>
      </c>
      <c r="D98" s="30" t="s">
        <v>17</v>
      </c>
      <c r="E98" s="31">
        <v>36</v>
      </c>
      <c r="F98" s="32">
        <v>1</v>
      </c>
      <c r="G98" s="10">
        <f t="shared" si="3"/>
        <v>36</v>
      </c>
    </row>
    <row r="99" spans="1:7" x14ac:dyDescent="0.25">
      <c r="A99" s="20"/>
      <c r="B99" s="43">
        <v>150.22999999999999</v>
      </c>
      <c r="C99" s="34" t="s">
        <v>99</v>
      </c>
      <c r="D99" s="30" t="s">
        <v>17</v>
      </c>
      <c r="E99" s="31">
        <v>36</v>
      </c>
      <c r="F99" s="32">
        <v>1</v>
      </c>
      <c r="G99" s="10">
        <f t="shared" si="3"/>
        <v>36</v>
      </c>
    </row>
    <row r="100" spans="1:7" x14ac:dyDescent="0.25">
      <c r="A100" s="20"/>
      <c r="B100" s="43">
        <v>150.24</v>
      </c>
      <c r="C100" s="34" t="s">
        <v>100</v>
      </c>
      <c r="D100" s="30" t="s">
        <v>17</v>
      </c>
      <c r="E100" s="31">
        <v>36</v>
      </c>
      <c r="F100" s="32">
        <v>1</v>
      </c>
      <c r="G100" s="10">
        <f t="shared" si="3"/>
        <v>36</v>
      </c>
    </row>
    <row r="101" spans="1:7" x14ac:dyDescent="0.25">
      <c r="A101" s="20"/>
      <c r="B101" s="43">
        <v>150.25</v>
      </c>
      <c r="C101" s="34" t="s">
        <v>101</v>
      </c>
      <c r="D101" s="30" t="s">
        <v>17</v>
      </c>
      <c r="E101" s="31">
        <v>36</v>
      </c>
      <c r="F101" s="32">
        <v>1</v>
      </c>
      <c r="G101" s="10">
        <f t="shared" si="3"/>
        <v>36</v>
      </c>
    </row>
    <row r="102" spans="1:7" x14ac:dyDescent="0.25">
      <c r="A102" s="20"/>
      <c r="B102" s="43">
        <v>150.26</v>
      </c>
      <c r="C102" s="34" t="s">
        <v>102</v>
      </c>
      <c r="D102" s="30" t="s">
        <v>17</v>
      </c>
      <c r="E102" s="31">
        <v>36</v>
      </c>
      <c r="F102" s="32">
        <v>1</v>
      </c>
      <c r="G102" s="10">
        <f t="shared" si="3"/>
        <v>36</v>
      </c>
    </row>
    <row r="103" spans="1:7" x14ac:dyDescent="0.25">
      <c r="A103" s="20"/>
      <c r="B103" s="43">
        <v>150.27000000000001</v>
      </c>
      <c r="C103" s="34" t="s">
        <v>103</v>
      </c>
      <c r="D103" s="30" t="s">
        <v>17</v>
      </c>
      <c r="E103" s="31">
        <v>36</v>
      </c>
      <c r="F103" s="32">
        <v>1</v>
      </c>
      <c r="G103" s="10">
        <f t="shared" si="3"/>
        <v>36</v>
      </c>
    </row>
    <row r="104" spans="1:7" x14ac:dyDescent="0.25">
      <c r="A104" s="20"/>
      <c r="B104" s="43">
        <v>150.28</v>
      </c>
      <c r="C104" s="34" t="s">
        <v>104</v>
      </c>
      <c r="D104" s="30" t="s">
        <v>17</v>
      </c>
      <c r="E104" s="31">
        <v>36</v>
      </c>
      <c r="F104" s="32">
        <v>1</v>
      </c>
      <c r="G104" s="10">
        <f t="shared" si="3"/>
        <v>36</v>
      </c>
    </row>
    <row r="105" spans="1:7" x14ac:dyDescent="0.25">
      <c r="A105" s="20"/>
      <c r="B105" s="43">
        <v>150.29</v>
      </c>
      <c r="C105" s="34" t="s">
        <v>105</v>
      </c>
      <c r="D105" s="30" t="s">
        <v>17</v>
      </c>
      <c r="E105" s="31">
        <v>36</v>
      </c>
      <c r="F105" s="32">
        <v>1</v>
      </c>
      <c r="G105" s="10">
        <f t="shared" si="3"/>
        <v>36</v>
      </c>
    </row>
    <row r="106" spans="1:7" x14ac:dyDescent="0.25">
      <c r="A106" s="20"/>
      <c r="B106" s="43">
        <v>150.30000000000001</v>
      </c>
      <c r="C106" s="34" t="s">
        <v>106</v>
      </c>
      <c r="D106" s="30" t="s">
        <v>17</v>
      </c>
      <c r="E106" s="31">
        <v>36</v>
      </c>
      <c r="F106" s="32">
        <v>1</v>
      </c>
      <c r="G106" s="10">
        <f t="shared" si="3"/>
        <v>36</v>
      </c>
    </row>
    <row r="107" spans="1:7" x14ac:dyDescent="0.25">
      <c r="A107" s="20"/>
      <c r="B107" s="43">
        <v>150.31</v>
      </c>
      <c r="C107" s="34" t="s">
        <v>107</v>
      </c>
      <c r="D107" s="30" t="s">
        <v>17</v>
      </c>
      <c r="E107" s="31">
        <v>36</v>
      </c>
      <c r="F107" s="32">
        <v>1</v>
      </c>
      <c r="G107" s="10">
        <f t="shared" si="3"/>
        <v>36</v>
      </c>
    </row>
    <row r="108" spans="1:7" x14ac:dyDescent="0.25">
      <c r="A108" s="20"/>
      <c r="B108" s="43">
        <v>150.32</v>
      </c>
      <c r="C108" s="34" t="s">
        <v>108</v>
      </c>
      <c r="D108" s="30" t="s">
        <v>17</v>
      </c>
      <c r="E108" s="31">
        <v>36</v>
      </c>
      <c r="F108" s="32">
        <v>1</v>
      </c>
      <c r="G108" s="10">
        <f t="shared" si="3"/>
        <v>36</v>
      </c>
    </row>
    <row r="109" spans="1:7" x14ac:dyDescent="0.25">
      <c r="A109" s="20"/>
      <c r="B109" s="43">
        <v>150.33000000000001</v>
      </c>
      <c r="C109" s="34" t="s">
        <v>109</v>
      </c>
      <c r="D109" s="30" t="s">
        <v>17</v>
      </c>
      <c r="E109" s="31">
        <v>36</v>
      </c>
      <c r="F109" s="32">
        <v>1</v>
      </c>
      <c r="G109" s="10">
        <f t="shared" si="3"/>
        <v>36</v>
      </c>
    </row>
    <row r="110" spans="1:7" x14ac:dyDescent="0.25">
      <c r="A110" s="20"/>
      <c r="B110" s="43">
        <v>150.34</v>
      </c>
      <c r="C110" s="34" t="s">
        <v>110</v>
      </c>
      <c r="D110" s="30" t="s">
        <v>17</v>
      </c>
      <c r="E110" s="31">
        <v>36</v>
      </c>
      <c r="F110" s="32">
        <v>1</v>
      </c>
      <c r="G110" s="10">
        <f t="shared" si="3"/>
        <v>36</v>
      </c>
    </row>
    <row r="111" spans="1:7" x14ac:dyDescent="0.25">
      <c r="A111" s="20"/>
      <c r="B111" s="43">
        <v>150.35</v>
      </c>
      <c r="C111" s="34" t="s">
        <v>111</v>
      </c>
      <c r="D111" s="30" t="s">
        <v>17</v>
      </c>
      <c r="E111" s="31">
        <v>36</v>
      </c>
      <c r="F111" s="32">
        <v>1</v>
      </c>
      <c r="G111" s="10">
        <f t="shared" si="3"/>
        <v>36</v>
      </c>
    </row>
    <row r="112" spans="1:7" x14ac:dyDescent="0.25">
      <c r="A112" s="20"/>
      <c r="B112" s="43">
        <v>150.36000000000001</v>
      </c>
      <c r="C112" s="34" t="s">
        <v>112</v>
      </c>
      <c r="D112" s="30" t="s">
        <v>17</v>
      </c>
      <c r="E112" s="31">
        <v>36</v>
      </c>
      <c r="F112" s="32">
        <v>1</v>
      </c>
      <c r="G112" s="10">
        <f t="shared" si="3"/>
        <v>36</v>
      </c>
    </row>
    <row r="113" spans="1:7" x14ac:dyDescent="0.25">
      <c r="A113" s="20"/>
      <c r="B113" s="43">
        <v>150.370000000001</v>
      </c>
      <c r="C113" s="34" t="s">
        <v>113</v>
      </c>
      <c r="D113" s="30" t="s">
        <v>17</v>
      </c>
      <c r="E113" s="31">
        <v>36</v>
      </c>
      <c r="F113" s="32">
        <v>1</v>
      </c>
      <c r="G113" s="10">
        <f t="shared" si="3"/>
        <v>36</v>
      </c>
    </row>
    <row r="114" spans="1:7" x14ac:dyDescent="0.25">
      <c r="A114" s="20"/>
      <c r="B114" s="43">
        <v>150.38000000000099</v>
      </c>
      <c r="C114" s="34" t="s">
        <v>114</v>
      </c>
      <c r="D114" s="30" t="s">
        <v>17</v>
      </c>
      <c r="E114" s="31">
        <v>36</v>
      </c>
      <c r="F114" s="32">
        <v>1</v>
      </c>
      <c r="G114" s="10">
        <f t="shared" si="3"/>
        <v>36</v>
      </c>
    </row>
    <row r="115" spans="1:7" x14ac:dyDescent="0.25">
      <c r="A115" s="20"/>
      <c r="B115" s="43">
        <v>150.39000000000101</v>
      </c>
      <c r="C115" s="34" t="s">
        <v>109</v>
      </c>
      <c r="D115" s="30" t="s">
        <v>17</v>
      </c>
      <c r="E115" s="31">
        <v>36</v>
      </c>
      <c r="F115" s="32">
        <v>1</v>
      </c>
      <c r="G115" s="10">
        <f t="shared" si="3"/>
        <v>36</v>
      </c>
    </row>
    <row r="116" spans="1:7" x14ac:dyDescent="0.25">
      <c r="A116" s="20"/>
      <c r="B116" s="43">
        <v>150.400000000001</v>
      </c>
      <c r="C116" s="34" t="s">
        <v>115</v>
      </c>
      <c r="D116" s="29" t="s">
        <v>17</v>
      </c>
      <c r="E116" s="31">
        <v>40</v>
      </c>
      <c r="F116" s="9">
        <v>1</v>
      </c>
      <c r="G116" s="10">
        <f t="shared" si="3"/>
        <v>40</v>
      </c>
    </row>
    <row r="117" spans="1:7" x14ac:dyDescent="0.25">
      <c r="A117" s="20"/>
      <c r="B117" s="43">
        <v>150.41000000000099</v>
      </c>
      <c r="C117" s="34" t="s">
        <v>116</v>
      </c>
      <c r="D117" s="29" t="s">
        <v>17</v>
      </c>
      <c r="E117" s="31">
        <v>36</v>
      </c>
      <c r="F117" s="9">
        <v>1</v>
      </c>
      <c r="G117" s="10">
        <f t="shared" si="3"/>
        <v>36</v>
      </c>
    </row>
    <row r="118" spans="1:7" x14ac:dyDescent="0.25">
      <c r="A118" s="20"/>
      <c r="B118" s="43">
        <v>150.42000000000101</v>
      </c>
      <c r="C118" s="34" t="s">
        <v>117</v>
      </c>
      <c r="D118" s="29" t="s">
        <v>17</v>
      </c>
      <c r="E118" s="31">
        <v>36</v>
      </c>
      <c r="F118" s="9">
        <v>1</v>
      </c>
      <c r="G118" s="10">
        <f t="shared" si="3"/>
        <v>36</v>
      </c>
    </row>
    <row r="119" spans="1:7" x14ac:dyDescent="0.25">
      <c r="A119" s="20"/>
      <c r="B119" s="43">
        <v>150.430000000001</v>
      </c>
      <c r="C119" s="34" t="s">
        <v>118</v>
      </c>
      <c r="D119" s="29" t="s">
        <v>17</v>
      </c>
      <c r="E119" s="31">
        <v>36</v>
      </c>
      <c r="F119" s="9">
        <v>1</v>
      </c>
      <c r="G119" s="10">
        <f t="shared" si="3"/>
        <v>36</v>
      </c>
    </row>
    <row r="120" spans="1:7" x14ac:dyDescent="0.25">
      <c r="A120" s="20"/>
      <c r="B120" s="43">
        <v>150.44000000000099</v>
      </c>
      <c r="C120" s="34" t="s">
        <v>119</v>
      </c>
      <c r="D120" s="29" t="s">
        <v>17</v>
      </c>
      <c r="E120" s="31">
        <v>36</v>
      </c>
      <c r="F120" s="9">
        <v>1</v>
      </c>
      <c r="G120" s="10">
        <f t="shared" si="3"/>
        <v>36</v>
      </c>
    </row>
    <row r="121" spans="1:7" x14ac:dyDescent="0.25">
      <c r="A121" s="20"/>
      <c r="B121" s="43">
        <v>150.45000000000101</v>
      </c>
      <c r="C121" s="34" t="s">
        <v>120</v>
      </c>
      <c r="D121" s="29" t="s">
        <v>17</v>
      </c>
      <c r="E121" s="31">
        <v>36</v>
      </c>
      <c r="F121" s="9">
        <v>1</v>
      </c>
      <c r="G121" s="10">
        <f t="shared" si="3"/>
        <v>36</v>
      </c>
    </row>
    <row r="122" spans="1:7" x14ac:dyDescent="0.25">
      <c r="A122" s="20"/>
      <c r="B122" s="43"/>
      <c r="C122" s="19" t="s">
        <v>10</v>
      </c>
      <c r="D122" s="20">
        <f>A76</f>
        <v>150</v>
      </c>
      <c r="E122" s="21"/>
      <c r="F122" s="22"/>
      <c r="G122" s="23">
        <f>SUM(G77:G121)</f>
        <v>2316</v>
      </c>
    </row>
    <row r="123" spans="1:7" ht="26.25" x14ac:dyDescent="0.25">
      <c r="A123" s="5">
        <v>156</v>
      </c>
      <c r="B123" s="18"/>
      <c r="C123" s="56" t="s">
        <v>121</v>
      </c>
      <c r="D123" s="13" t="s">
        <v>122</v>
      </c>
      <c r="E123" s="14">
        <v>3.7499999999999999E-2</v>
      </c>
      <c r="F123" s="15">
        <v>400</v>
      </c>
      <c r="G123" s="10">
        <f>E123*F123</f>
        <v>15</v>
      </c>
    </row>
    <row r="124" spans="1:7" x14ac:dyDescent="0.25">
      <c r="A124" s="5"/>
      <c r="B124" s="18"/>
      <c r="C124" s="19" t="s">
        <v>10</v>
      </c>
      <c r="D124" s="20">
        <f>A123</f>
        <v>156</v>
      </c>
      <c r="E124" s="21"/>
      <c r="F124" s="22"/>
      <c r="G124" s="23">
        <f>G123</f>
        <v>15</v>
      </c>
    </row>
    <row r="125" spans="1:7" x14ac:dyDescent="0.25">
      <c r="C125" s="58" t="s">
        <v>123</v>
      </c>
      <c r="G125" s="57">
        <v>11523.16</v>
      </c>
    </row>
    <row r="126" spans="1:7" x14ac:dyDescent="0.25">
      <c r="G126" s="44"/>
    </row>
    <row r="127" spans="1:7" x14ac:dyDescent="0.25">
      <c r="G127" s="44"/>
    </row>
    <row r="128" spans="1:7" x14ac:dyDescent="0.25">
      <c r="G128" s="44"/>
    </row>
    <row r="129" spans="1:7" x14ac:dyDescent="0.25">
      <c r="A129" s="46"/>
      <c r="B129" s="45"/>
      <c r="C129" s="47" t="s">
        <v>125</v>
      </c>
      <c r="D129" s="51" t="s">
        <v>124</v>
      </c>
      <c r="E129" s="50"/>
      <c r="F129" s="47"/>
      <c r="G129" s="48"/>
    </row>
    <row r="130" spans="1:7" x14ac:dyDescent="0.25">
      <c r="A130" s="46"/>
      <c r="B130" s="45"/>
      <c r="C130" s="46" t="s">
        <v>127</v>
      </c>
      <c r="D130" s="52" t="s">
        <v>126</v>
      </c>
      <c r="E130" s="49"/>
      <c r="F130" s="46"/>
      <c r="G130" s="48"/>
    </row>
    <row r="131" spans="1:7" x14ac:dyDescent="0.25">
      <c r="A131" s="46"/>
      <c r="B131" s="45"/>
      <c r="C131" s="46" t="s">
        <v>129</v>
      </c>
      <c r="D131" s="45" t="s">
        <v>128</v>
      </c>
      <c r="E131" s="50"/>
      <c r="F131" s="46"/>
      <c r="G131" s="48"/>
    </row>
    <row r="132" spans="1:7" x14ac:dyDescent="0.25">
      <c r="A132" s="46"/>
      <c r="B132" s="45"/>
      <c r="C132" s="46" t="s">
        <v>131</v>
      </c>
      <c r="D132" s="52" t="s">
        <v>130</v>
      </c>
      <c r="E132" s="50"/>
      <c r="F132" s="50"/>
      <c r="G132" s="5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2018-09-27T08:49:09Z</dcterms:modified>
</cp:coreProperties>
</file>