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Sheet1" sheetId="1" r:id="rId1"/>
    <sheet name="Sheet2" sheetId="2" r:id="rId2"/>
    <sheet name="Sheet3" sheetId="3" r:id="rId3"/>
  </sheets>
  <definedNames>
    <definedName name="_xlnm.Print_Area" localSheetId="0">Sheet1!$A$1:$I$122</definedName>
  </definedNames>
  <calcPr calcId="145621"/>
</workbook>
</file>

<file path=xl/calcChain.xml><?xml version="1.0" encoding="utf-8"?>
<calcChain xmlns="http://schemas.openxmlformats.org/spreadsheetml/2006/main">
  <c r="G79" i="1" l="1"/>
  <c r="G116" i="1" l="1"/>
  <c r="G120" i="1" l="1"/>
  <c r="G119" i="1"/>
  <c r="G118" i="1"/>
  <c r="G117" i="1"/>
  <c r="G114" i="1"/>
  <c r="G113" i="1"/>
  <c r="G112" i="1"/>
  <c r="G111" i="1"/>
  <c r="G109" i="1"/>
  <c r="G108" i="1"/>
  <c r="G107" i="1"/>
  <c r="G106" i="1"/>
  <c r="G105" i="1"/>
  <c r="G104" i="1"/>
  <c r="G103" i="1"/>
  <c r="G101" i="1"/>
  <c r="G100" i="1"/>
  <c r="G99" i="1"/>
  <c r="G98" i="1"/>
  <c r="G97" i="1"/>
  <c r="G95" i="1"/>
  <c r="G94" i="1"/>
  <c r="G93" i="1"/>
  <c r="G92" i="1"/>
  <c r="G90" i="1"/>
  <c r="G89" i="1"/>
  <c r="G88" i="1"/>
  <c r="G87" i="1"/>
  <c r="G86" i="1"/>
  <c r="G82" i="1"/>
  <c r="G81" i="1"/>
  <c r="G80" i="1"/>
  <c r="G77" i="1"/>
  <c r="G75" i="1"/>
  <c r="G74" i="1"/>
  <c r="G73" i="1"/>
  <c r="G72" i="1"/>
  <c r="G71" i="1"/>
  <c r="G70" i="1"/>
  <c r="G69" i="1"/>
  <c r="G68" i="1"/>
  <c r="G66" i="1"/>
  <c r="G65" i="1"/>
  <c r="G64" i="1"/>
  <c r="G63" i="1"/>
  <c r="G62" i="1"/>
  <c r="G61" i="1"/>
  <c r="G60" i="1"/>
  <c r="G59" i="1"/>
  <c r="G58" i="1"/>
  <c r="G46" i="1"/>
  <c r="G45" i="1"/>
  <c r="G44" i="1"/>
  <c r="G43" i="1"/>
  <c r="G41" i="1"/>
  <c r="G40" i="1"/>
  <c r="G39" i="1"/>
  <c r="G38" i="1"/>
  <c r="G37" i="1"/>
  <c r="G36" i="1"/>
  <c r="G35" i="1"/>
  <c r="G34" i="1"/>
  <c r="G33" i="1"/>
  <c r="G32" i="1"/>
  <c r="G30" i="1"/>
  <c r="G29" i="1"/>
  <c r="G28" i="1"/>
  <c r="G26" i="1"/>
  <c r="G25" i="1"/>
  <c r="G24" i="1"/>
  <c r="G23" i="1"/>
  <c r="G22" i="1"/>
  <c r="G21" i="1"/>
  <c r="G20" i="1"/>
  <c r="G19" i="1"/>
  <c r="G17" i="1"/>
  <c r="G16" i="1"/>
  <c r="G13" i="1"/>
  <c r="G12" i="1"/>
  <c r="G121" i="1" l="1"/>
</calcChain>
</file>

<file path=xl/sharedStrings.xml><?xml version="1.0" encoding="utf-8"?>
<sst xmlns="http://schemas.openxmlformats.org/spreadsheetml/2006/main" count="416" uniqueCount="140">
  <si>
    <t>Подпозиция</t>
  </si>
  <si>
    <t>Наименование и техническа характеристика</t>
  </si>
  <si>
    <t>Мерна единица</t>
  </si>
  <si>
    <t xml:space="preserve">Единична цена без ДДС </t>
  </si>
  <si>
    <t>Количество     до</t>
  </si>
  <si>
    <t>Сума в лева без ДДС</t>
  </si>
  <si>
    <t xml:space="preserve">Изискване по директива 93/42/EC  </t>
  </si>
  <si>
    <t>Изискване по директива 98/79/EC</t>
  </si>
  <si>
    <t>Диагностикуми на базата на Western blot</t>
  </si>
  <si>
    <t>тест</t>
  </si>
  <si>
    <t>НЕ</t>
  </si>
  <si>
    <t>ДА</t>
  </si>
  <si>
    <t>ELISA китoве за Eнтеровируси</t>
  </si>
  <si>
    <t>ELISA за човешки антитела и антигени</t>
  </si>
  <si>
    <r>
      <t xml:space="preserve">ELISA тестове за доказване на </t>
    </r>
    <r>
      <rPr>
        <b/>
        <i/>
        <sz val="11"/>
        <rFont val="Times New Roman"/>
        <family val="1"/>
        <charset val="204"/>
      </rPr>
      <t>R. сonorii</t>
    </r>
  </si>
  <si>
    <t>Диагностичен ELISA кит за доказване на  R. сonorii IgM/IgG :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 Да съдържа сорбент.</t>
  </si>
  <si>
    <t>Микроаглутинационен тeст за доказване на тотални анти-Brucella антитела – BRUCAPT-BRUCELLACAPT  +   Разредител за микроаглутинационен тeст – В002  serum diluent for BRUCELLACAPT</t>
  </si>
  <si>
    <t>Тестове за доказване на гъбички чрез имунодифузия</t>
  </si>
  <si>
    <t>Blastomyces антиген за имунодифузия. Пречистен екстракт от дрождевата растежна фаза на B. dermatitidis съдържащ "А" антигенът</t>
  </si>
  <si>
    <t>милилитър</t>
  </si>
  <si>
    <t>Blastomyces положителна контрола за имунодифузия. Съдържа антитела насочени срещу  B. dermatitidis "А" антиген.  Една черта се визуализира срещу Blastomyces антиген за имунодифузия.</t>
  </si>
  <si>
    <t>Histoplasma антиген за имунодифузия. Филтрат от култура на мицеларната фаза на H. capsulatum съдържащ "H" и "M" антигени</t>
  </si>
  <si>
    <t>Histoplasma положителна контрола за имунодифузия. Съдържа антитела насочени срещу  H. capsulatum "H" и "M" антигени.  Две черти се визуализират срещу Histoplasma антигена за имунодифузия. "H" чертата е най-близко разположена до ямката на положителната контрола и  "M" чертата е най-близко разположена до ямката на антигена.</t>
  </si>
  <si>
    <t>Coccidioides IDCF антиген за имунодифузия. Филтрат от култура на мицеларната фаза на C. immits съдържащ "IDCF" антиген. Този препарат може да съдържа и "IDTP" антигена.</t>
  </si>
  <si>
    <t>Coccidioides IDTP антиген за имунодифузия. Филтрат от култура на мицеларната фаза на C. immits съдържащ  "IDTP" антигена.</t>
  </si>
  <si>
    <t>Coccidioides IDCF положителна контрола за имунодифузия. Съдържа антитела насочени срещу Coccidioides IDCF антигена за имунодифузия. Чертата за IDCF се визуализира най-близко до ямката с антигена. Когато се визуализира, чертата за IDTP e най-близко разположената до ямката на положителната контрола.</t>
  </si>
  <si>
    <t>Coccidioides IDTP положителна контрола за имунодифузия. Съдържа антитела насочени срещу Coccidioides IDTP антигена за имунодифузия. Визуализира се една черта срещу Coccidioides IDTP антигена.</t>
  </si>
  <si>
    <t>Имунодиагностични ин витро тестове за доказване на човешки антитела и антигени</t>
  </si>
  <si>
    <t xml:space="preserve">Кит за флоуцитометрично определяне на количествената експресия на повърхностни антигени с помощта на лиофилизирани микросфери, натоварени  с четири нива молекули фикоеритрин (РЕ). </t>
  </si>
  <si>
    <t>брой</t>
  </si>
  <si>
    <r>
      <t xml:space="preserve">Тестове за биохимична идентификация на Listeria с 10 лиофилизирани биохимични теста, включващи DIM (Enzymatic substrate), ESC (Esculin Ferric citrate),
αMAN (4-nitrophenyl- αD-mannopyranoside), DARL (D-Arabitol), XYL (D-Xylose), RHA (L-Rhamnose), MDG (Methyl-αD-glucopyranoside), RIB (DRibose), G1P (Glucose-1-Phosphate), TAG (Dtagatose), включващ всички необходими допълнителни тестове MED (Suspension medium – Demineralized water) Zym B – Fast Blue -  </t>
    </r>
    <r>
      <rPr>
        <sz val="11"/>
        <rFont val="Times New Roman"/>
        <family val="1"/>
        <charset val="204"/>
      </rPr>
      <t xml:space="preserve"> опаковка до 10 теста</t>
    </r>
    <r>
      <rPr>
        <sz val="11"/>
        <rFont val="Times New Roman"/>
        <family val="1"/>
      </rPr>
      <t>.</t>
    </r>
  </si>
  <si>
    <t>ДНК контрола за  Chlamydophila psittaci - лиофилизирана  за 20000 копия на µl</t>
  </si>
  <si>
    <t>литър</t>
  </si>
  <si>
    <t xml:space="preserve"> </t>
  </si>
  <si>
    <t>Китове и реагенти за апарат ImmunoCAP 100</t>
  </si>
  <si>
    <t>Набор от специфичен ИгЕ конюгат и контроли на кривата при Cal 0 – 100 kU/l, съвместим с апарат ImmunoCAP 100</t>
  </si>
  <si>
    <t xml:space="preserve">Набор калибратори за апаратно определяне на алерген-специфичен ИгЕ от 0 – 100 kU/l, съвместим с апарат ImmunoCAP 100 </t>
  </si>
  <si>
    <t xml:space="preserve">Анти-ИгЕ за апаратно определяне на специфичен ИгЕ, съвместим с апарат ImmunoCAP 100 </t>
  </si>
  <si>
    <t>Проявяващ разтвор за апаратно определяне на специфичен ИгЕ, съвместим с апарат ImmunoCAP 100</t>
  </si>
  <si>
    <t>мл</t>
  </si>
  <si>
    <t>Стопиращ разтвор за апаратно определяне на специфичен ИгЕ, съвместим с апарат ImmunoCAP 100</t>
  </si>
  <si>
    <t xml:space="preserve">Кит за миене на апарат  за определяне на специфичен ИгЕ </t>
  </si>
  <si>
    <t>Алерген от A. alternata (натурален екстракт), съвместим с апарат ImmunoCAP 100</t>
  </si>
  <si>
    <t>Алерген от  Alt a1, съвместим с апарат ImmunoCAP 100</t>
  </si>
  <si>
    <t>Твърда среда -петри Tayer Marthin за културелно изследване на Neisseria gonorrhoea.</t>
  </si>
  <si>
    <t>Серум от новородено теле, стъкло до 100 мл</t>
  </si>
  <si>
    <r>
      <t xml:space="preserve">Серуми за типизиране </t>
    </r>
    <r>
      <rPr>
        <b/>
        <i/>
        <sz val="11"/>
        <rFont val="Times New Roman"/>
        <family val="1"/>
        <charset val="204"/>
      </rPr>
      <t>Listeria monocytogenes</t>
    </r>
    <r>
      <rPr>
        <b/>
        <sz val="11"/>
        <rFont val="Times New Roman"/>
        <family val="1"/>
        <charset val="204"/>
      </rPr>
      <t xml:space="preserve">  готов за ин-витро употреба за реакция аглутинация на предметно стъкло, флакон 1 мл .</t>
    </r>
  </si>
  <si>
    <t xml:space="preserve">Listeria As OI/II - диагностичен серум </t>
  </si>
  <si>
    <t>2</t>
  </si>
  <si>
    <t xml:space="preserve">Listeria As О диагностичен серум </t>
  </si>
  <si>
    <t>Поливалентен серум тип O за идентификация на L.monocytogenes на предметно стъкло</t>
  </si>
  <si>
    <t xml:space="preserve"> Готов тест за определяне лекарствена чувствителност на дрожди към: 5-Fluorocytosine, Amphotericin B, Miconazole, Ketoconazole, Itraconazole, Fluconazole (12 ямки съдържащи две концентрации от всеки антимикотик).Цветна реакция при отчитане. </t>
  </si>
  <si>
    <t>Референтни/контролни щамове</t>
  </si>
  <si>
    <r>
      <t>E. coli</t>
    </r>
    <r>
      <rPr>
        <sz val="11"/>
        <rFont val="Times New Roman"/>
        <family val="1"/>
        <charset val="204"/>
      </rPr>
      <t xml:space="preserve"> DSM#1103 (ATCC #25922) - лиофилизирана
пелета от един микроорганизъм, съд с хидратираща течност и инокулиращ тампон, сертификат
</t>
    </r>
  </si>
  <si>
    <t>99.68</t>
  </si>
  <si>
    <t>E. coli DSM#5564 (ATCC #35218) - лиофилизирана
пелета от един микроорганизъм, съд с хидратираща течност и инокулиращ тампон, сертификат</t>
  </si>
  <si>
    <t>P. aeruginosa DSM#1117 (ATCC #27853) - лиофилизирана
пелета от един микроорганизъм, съд с хидратираща течност и инокулиращ тампон, сертификат</t>
  </si>
  <si>
    <t>S. aureus DSM#2569 (ATCC #29213 / NCTC #12973) - лиофилизирана
пелета от един микроорганизъм, съд с хидратираща течност и инокулиращ тампон, сертификат</t>
  </si>
  <si>
    <t>S pneumoniae ATCC#49619 - лиофилизирана
пелета от един микроорганизъм, съд с хидратираща течност и инокулиращ тампон, сертификат</t>
  </si>
  <si>
    <t>Staphylococcus aureus ATCC 43300 (MRSA) – резистентен на метицилин и оксацилин  - лиофилизирана амплула</t>
  </si>
  <si>
    <t>Lactobacillus brevis DSM 6235 - лиофилизирана амплула</t>
  </si>
  <si>
    <t>Enterococcus faecium ATCC 6057 - лиофилизирана амплула</t>
  </si>
  <si>
    <t>Salmonella typhimurium ATCC 13311 - лиофилизирана ампула</t>
  </si>
  <si>
    <t>килограм</t>
  </si>
  <si>
    <t xml:space="preserve">Затворена система за вземане на венозна кръв, спринцовки и игли. </t>
  </si>
  <si>
    <t>Вакуумна епруветка - SST || Advanse - за серологични изследвания с гел, 5 ml.</t>
  </si>
  <si>
    <t>Вакуумна епруветка - затворена система за вземане на кръв за анализ на кръвен СЕРУМ, пластмасова, стерилна Опак. до 100 бр.  Обем 4 ml.</t>
  </si>
  <si>
    <t>Вакуумна епруветка -  К2Е 5,4 мг (съдържат EDTA)</t>
  </si>
  <si>
    <t>Игли за Вакуумна епруветка с предпазител 21G , дължина на иглата 1.25"</t>
  </si>
  <si>
    <t>Игли за Вакуумна епруветка -  размери 21G x 1.5", 0,80х38 мм</t>
  </si>
  <si>
    <t>Игли за Вакуумна епруветка -  размери 22G x 1.5"</t>
  </si>
  <si>
    <t>Стерилни игли тип Бътерфлай за затворена система за вземане на венозна кръв, обезопасени със система за необратимо заключване при изваждане на иглата, 21 G, 3/4 х 7 инча</t>
  </si>
  <si>
    <t>Стъклени вакутейнери с гел за разделяне на мононуклеарни клетки от цяла кръв, размер на епруветките 16x125 mm, обем 8 ml. Антикоагулант - sodium heparin, да съдържа фикол - 2 ml. IVD сертифицирани</t>
  </si>
  <si>
    <t>Спринцовки игли, турникети и ланцети</t>
  </si>
  <si>
    <t>Спринцовка 2 мл. - еднократна, стерилна</t>
  </si>
  <si>
    <t>Спринцовка  5 мл  - еднократна, стерилна</t>
  </si>
  <si>
    <t>Игли за спринцовки 20 G, стерилни, опаковани поединично</t>
  </si>
  <si>
    <t>Игли за спринцовки 23 G, стерилни, опаковани поединично</t>
  </si>
  <si>
    <t>Игли за спринцовки 27 G, стерилни, опаковани поединично</t>
  </si>
  <si>
    <t>Турникети за многократно използване; Лесни за употреба</t>
  </si>
  <si>
    <t>Ланцети автоматични -игла 21G, дълбочина на проникване до 2 мм.</t>
  </si>
  <si>
    <t>Есмарх</t>
  </si>
  <si>
    <t>Холдер</t>
  </si>
  <si>
    <t>Дребен лабораторен инвентар</t>
  </si>
  <si>
    <t xml:space="preserve">Еднократни лицеви филтриращи респиратори FFP3 за протекция от токсични/инфекциозни течни и твърди аерозоли  </t>
  </si>
  <si>
    <t>Таймер: електронен</t>
  </si>
  <si>
    <t>Опаковани поединично скалпели без държач</t>
  </si>
  <si>
    <t>Скалпел  с дръжка, индивидуално опаокован, стерилен</t>
  </si>
  <si>
    <r>
      <t>Опаковани поединично Пинсети анатомични,  изработени от неръждаема закалена стомана -</t>
    </r>
    <r>
      <rPr>
        <b/>
        <sz val="11"/>
        <rFont val="Times New Roman"/>
        <family val="1"/>
        <charset val="204"/>
      </rPr>
      <t xml:space="preserve"> извита</t>
    </r>
    <r>
      <rPr>
        <sz val="11"/>
        <rFont val="Times New Roman"/>
        <family val="1"/>
        <charset val="204"/>
      </rPr>
      <t xml:space="preserve"> с дължина 13см. </t>
    </r>
  </si>
  <si>
    <r>
      <t xml:space="preserve">Опаковани поединично Пинсети анатомични,  изработени от неръждаема закалена стомана - </t>
    </r>
    <r>
      <rPr>
        <b/>
        <sz val="11"/>
        <rFont val="Times New Roman"/>
        <family val="1"/>
        <charset val="204"/>
      </rPr>
      <t>прави</t>
    </r>
    <r>
      <rPr>
        <sz val="11"/>
        <rFont val="Times New Roman"/>
        <family val="1"/>
        <charset val="204"/>
      </rPr>
      <t xml:space="preserve"> с дължина 13см. </t>
    </r>
  </si>
  <si>
    <r>
      <t xml:space="preserve">Опаковани поединично Пинсети анатомични,  изработени от неръждаема закалена стомана - </t>
    </r>
    <r>
      <rPr>
        <b/>
        <sz val="11"/>
        <rFont val="Times New Roman"/>
        <family val="1"/>
        <charset val="204"/>
      </rPr>
      <t>прави</t>
    </r>
    <r>
      <rPr>
        <sz val="11"/>
        <rFont val="Times New Roman"/>
        <family val="1"/>
        <charset val="204"/>
      </rPr>
      <t xml:space="preserve"> с дължина 15см. </t>
    </r>
  </si>
  <si>
    <t>Стерилни, индивидуално опаковани спекулуми за еднократна употреба; размер М.</t>
  </si>
  <si>
    <t>Стерилна еднократна шпатула Дригалски: бял полистирен; стерилна; по 5 бр/опак, без ръбове, основа =38 мм с край, предотвратяващ контакт със стената на Петриевата паничка; ъгъл между основата и рамото = 90 градуса</t>
  </si>
  <si>
    <t>Стерилни дървени шпатули за гърло</t>
  </si>
  <si>
    <t>Стъклени епруветки с външен диаметър 16мм, дължина 75мм, плоско дъно и пластмасова автоклавируема капачка.</t>
  </si>
  <si>
    <t>Стъклени епруветки с капачки на винт 15 мл, с плоско дъно, височина 13 см, диаметър 1,5 см</t>
  </si>
  <si>
    <t>Контейнери</t>
  </si>
  <si>
    <t>Пластмасови контейнери за фекални проби с лъжичка до 50 мл.</t>
  </si>
  <si>
    <t>Пластмасови стерилни контейнери  с капачка на винт (60 мл.) за урина</t>
  </si>
  <si>
    <t>Стерилни, прозрачни, пластмасови контейнери с капачка на винт от 120ml, единично опаковани;</t>
  </si>
  <si>
    <t>Контейнери за биологични отпадъци -  обем 1,5л</t>
  </si>
  <si>
    <t>Лабораторни консумативи</t>
  </si>
  <si>
    <t>Парафилм ширина 10 cм / дължина до 38 м</t>
  </si>
  <si>
    <t>метър</t>
  </si>
  <si>
    <t>Стерилни еднократни предпазни маски за лице с ластик за закрепване</t>
  </si>
  <si>
    <t>Калцуни,полиетиленови за еднократна употреба, за работа в 3-то ниво лаборатория</t>
  </si>
  <si>
    <t>Гумени ластици с диаметър 40 мм и ширина 4 мм</t>
  </si>
  <si>
    <t xml:space="preserve">килограм </t>
  </si>
  <si>
    <t>Филтърна хартия, 
пакетна 50 х 50 см</t>
  </si>
  <si>
    <t>РЪКАВИЦИ</t>
  </si>
  <si>
    <t>Ръкавици латексови без талк, нестерилни, размер S</t>
  </si>
  <si>
    <t xml:space="preserve">Ръкавици латекс нестерилни без талк, размер М </t>
  </si>
  <si>
    <t>Ръкавици латексови без талк, нестерилни, размер L</t>
  </si>
  <si>
    <t xml:space="preserve">Ръкавици латекс нестерилни без талк, XL </t>
  </si>
  <si>
    <t>Латексови ръкавици с талк - размер M</t>
  </si>
  <si>
    <t>Ръкавици за преглед- НИТРИЛОВИ, размер S</t>
  </si>
  <si>
    <t>Ръкавици за преглед- НИТРИЛОВИ, размер М</t>
  </si>
  <si>
    <t>Филтри</t>
  </si>
  <si>
    <t>Стерилни филтри за еднократна употреба за спринцовки, непирогенни, хидрофилни, размер на порите 0,20µm, диаметър на филтъра 30-40 мм, индивидуално опаковани, SFCA - мембрана, в кутия по 50 броя</t>
  </si>
  <si>
    <t>Мембранни филтри, пора 0,45µm, диаметър на филтъра 47-50 мм, стерилни, индивидуално опаковани, бели с тъмна мрежа, за филтриране при бактериологичен анализ</t>
  </si>
  <si>
    <t>Вакуум филтрационен модул, пластмасов за еднократна употреба, височина 24 см, диаметър 10 см, вместимост 500 мл, с капак, размер на порите на филтъра  0,22 мкм</t>
  </si>
  <si>
    <t>Дезинфекционни препарати</t>
  </si>
  <si>
    <t xml:space="preserve">ПРЕПАРАТ ЗА ХИГИЕННА И  ДЕЗИНФЕКЦИЯ НА РЪЦЕ НА АЛКОХОЛНА ОСНОВА- ТЕЧЕН ПРЕПАРАТ, ГОТОВ ЗА УПОТРЕБА АДВ- изопропанол и пропанол  Без съдържание на етанол, водороден прекис или хлорхексидин
С доказано бактерицидно, фунгицидно, туберкулоцидно, вирусоцидно (HBV, HIV) действие; С бързо действие - до 30 сек за хигиенна дезинфекция, до 3 мин за хирургична дезинфекция Разход за хигиенна дезинфекция на ръце - не повече от 3 мл  Разход за хирургична дезинфекция на ръце - не повече от 2x5 мл; С продължаващо действие мин. 180 мин след дезинфекция; Хипоалергенен, със съдържание на поддържащи кожата съставки; Да отговаря на EN 1500 и EN 12791
</t>
  </si>
  <si>
    <t xml:space="preserve"> ПРЕПАРАТ ЗА ДЕЗИНФЕКЦИЯ НА ПОВЪРХНОСТИ С АЛДЕХИДИ И ЧЕТВЪРТИЧНИ /АМОНИЕВИ СОЛИ- КОМБИНИРАН ПРЕПАРАТ, ТЕЧЕН КОНЦЕНТРАТ
• За третиране на подове, стени, обзавеждане в лаборатории, кабинети, коридори, асансьори, санитарни помещения
• С едновременно миещо и дезинфекциращо действие
• АДВ- алдехиди и четвъртични амониеви соли
• Без формапдехид (метанал) и Нипацид {етиленокси диметанол)
• Със съдържание на ПАВ
• Широк спектър на действие, доказано бактерицидно, фунгицидно, туберкулоцидно, вирусоцидно (HBV, HIV) действие
• Ефективност в ниска концентрация и кратка експозиция - не по-дълга от 1 час, вкл, туберкулоцидно действие
• Да не увреждат материалите, от които са направени различните видове повърхности, доказана съвместимост с широка гама материали
• Подходящ за употреба с вода с висока твърдост и без необходимост от допълнителното й подгряване
• С доказан срок на годност на работния разтвор - минимум 7 дни
• При изпарение да не оказват алергизиращо действие върху медицинския персонал и пациенти
• С приятен, недразнещ аромат
• Към препаратът да има възможност за доставка на допълнителни индикатори за проверка на годност и концентрация на работния разтвор
• Цената на 1 л работен разтвор да бъде калкулирана при съответната концентрация осигуряваща дезинфекция за 1ч експозицю съгл. Разрешение за пускане на пазара от МЗ
</t>
  </si>
  <si>
    <t xml:space="preserve">Препарат за дезинфекция на повърхности в микробиологична лаборатория за ежедневна употреба, концентриран със сертификат  </t>
  </si>
  <si>
    <t>Препарат за почистване на стъкларията в микробиологична лаборатория, концентриран, със сертификат</t>
  </si>
  <si>
    <t>Препарат за хигиенна дезинфекция на ръце в микробиологична лаборатория</t>
  </si>
  <si>
    <t xml:space="preserve">литър </t>
  </si>
  <si>
    <t>Матрици за изливане на агарозни блокчета, за пулсова гел-електрофореза на апарат CHEF-II (Bio-Rad), прозрачни пластмасови  стрипове за  по 10 блокчета. Опаковка от 5 стрипа за 50 блокчета.за еднократна употреба .</t>
  </si>
  <si>
    <t>Одобрявам:……………………...</t>
  </si>
  <si>
    <t xml:space="preserve">                             ПРИЛОЖЕНИЕ 1 </t>
  </si>
  <si>
    <t>Директор: Проф.д-р Т.Кантарджиев, дмн, мзм.</t>
  </si>
  <si>
    <r>
      <rPr>
        <sz val="11"/>
        <rFont val="Times New Roman"/>
        <family val="1"/>
        <charset val="204"/>
      </rPr>
      <t>Обособена позиция</t>
    </r>
    <r>
      <rPr>
        <sz val="11"/>
        <color theme="5" tint="-0.249977111117893"/>
        <rFont val="Times New Roman"/>
        <family val="1"/>
        <charset val="204"/>
      </rPr>
      <t xml:space="preserve"> </t>
    </r>
  </si>
  <si>
    <r>
      <t>ELISA за определяне на</t>
    </r>
    <r>
      <rPr>
        <b/>
        <sz val="11"/>
        <rFont val="Times New Roman"/>
        <family val="1"/>
        <charset val="204"/>
      </rPr>
      <t xml:space="preserve"> IgM антитела срещу ентеровирусите в човешки серум, </t>
    </r>
    <r>
      <rPr>
        <sz val="11"/>
        <rFont val="Times New Roman"/>
        <family val="1"/>
        <charset val="204"/>
      </rPr>
      <t>плазма или ликвор, набор с до  96 теста в опаковка, 12 чупещи се стрипа по 8 ямки, базиран на индиректен метод.  Да съдържа стандартен серум, отрицателна контрола, антитяло конюгат, измивен разтвор -концентрат, буфер за разреждане, стоп разтвор, субстрат, ревматоиден фактор, ако е нужен за неутрализиране на IgG.</t>
    </r>
  </si>
  <si>
    <r>
      <rPr>
        <b/>
        <sz val="11"/>
        <rFont val="Times New Roman"/>
        <family val="1"/>
        <charset val="204"/>
      </rPr>
      <t>ELISA тестове за доказване на IgМ+ IgG антитела срещу Legionella pneumophila Sg 1-6 в човешки серум</t>
    </r>
    <r>
      <rPr>
        <sz val="11"/>
        <rFont val="Times New Roman"/>
        <family val="1"/>
        <charset val="204"/>
      </rPr>
      <t>; максимум 4 контроли на проба; без blank; чупещи се стрипове; отчитане при 450 нм и референтен филтър 620 нм; положителен антитяло индекс &gt; 11.</t>
    </r>
  </si>
  <si>
    <t>Вакуумна епруветка за затворена система за вземане на венозна кръв, пластмасова, стерилна, с натриев хепарин, 13 х 75 мм, обем 4 мл, CE-IVD</t>
  </si>
  <si>
    <r>
      <t xml:space="preserve">Мембранни филтри, пора </t>
    </r>
    <r>
      <rPr>
        <b/>
        <sz val="11"/>
        <rFont val="Times New Roman"/>
        <family val="1"/>
        <charset val="204"/>
      </rPr>
      <t>0,22 µm</t>
    </r>
    <r>
      <rPr>
        <sz val="11"/>
        <rFont val="Times New Roman"/>
        <family val="1"/>
        <charset val="204"/>
      </rPr>
      <t>, диаметър на филтъра 47-50 мм, стерилни, индивидуално опаковани, бели с тъмна мрежа, за филтриране при бактериологичен анализ</t>
    </r>
  </si>
  <si>
    <t>Обща прогнозна стойност без ДДС:</t>
  </si>
  <si>
    <t xml:space="preserve">Продуктите трябва да съответстват на Директива 98/79/ЕС /за диагностичните реактиви, представляващи ин витро диагностични медицински изделия. Отнася се само за обособени позиции 20, 22, 27, 36, 89, 162.
Продуктите трябва да съответстват на Директива 93/42/ ЕС /за лабораторните реактиви и медицински консумативи/ издадена от производителя. Отнася се само за обособени позиции № 162, 163, 164 , 174, 176, 177, 188.
За оферираното медицинско изделие не трябва да има регистрирани данни в ИАЛ и/или EUDAMED за инциденти през последните две години, както и за блокирани или изтеглени партиди от същото медицинско изделие през последните две години. Отнася се само за обособени позиции 20, 22, 27, 36, 89, 162, 163, 164, 174, 176, 177, 188.                                                                                                                                                                                                                   Оферираните медицински изделия трябва да отговарят на изискванията регламентирани в чл.34 от Наредбата за условията и реда за съставяне на списък на медицинските изделия по чл. 30а от Закона за медицинските изделия и за определяне на стойността, до която те се заплащат. 
</t>
  </si>
  <si>
    <t>ТЕХНИЧЕСКА СПЕЦИФИКАЦИЯ С ПРОГНОЗНА СТОЙНОСТ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</si>
</sst>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лв.&quot;_-;\-* #,##0.00\ &quot;лв.&quot;_-;_-* &quot;-&quot;??\ &quot;лв.&quot;_-;_-@_-"/>
    <numFmt numFmtId="43" formatCode="_-* #,##0.00\ _л_в_._-;\-* #,##0.00\ _л_в_._-;_-* &quot;-&quot;??\ _л_в_._-;_-@_-"/>
    <numFmt numFmtId="164" formatCode="0.000"/>
    <numFmt numFmtId="165" formatCode="#,##0.00\ &quot;лв.&quot;"/>
  </numFmts>
  <fonts count="35" x14ac:knownFonts="1">
    <font>
      <sz val="11"/>
      <color theme="1"/>
      <name val="Calibri"/>
      <family val="2"/>
      <scheme val="minor"/>
    </font>
    <font>
      <sz val="11"/>
      <color theme="1"/>
      <name val="Calibri"/>
      <family val="2"/>
      <scheme val="minor"/>
    </font>
    <font>
      <sz val="11"/>
      <color theme="5" tint="-0.249977111117893"/>
      <name val="Calibri"/>
      <family val="2"/>
      <scheme val="minor"/>
    </font>
    <font>
      <sz val="10"/>
      <color indexed="8"/>
      <name val="Calibri"/>
      <family val="2"/>
    </font>
    <font>
      <b/>
      <sz val="11"/>
      <color indexed="8"/>
      <name val="Times New Roman"/>
      <family val="1"/>
      <charset val="204"/>
    </font>
    <font>
      <sz val="11"/>
      <color theme="5" tint="-0.249977111117893"/>
      <name val="Times New Roman"/>
      <family val="1"/>
      <charset val="204"/>
    </font>
    <font>
      <sz val="10"/>
      <color indexed="10"/>
      <name val="Times New Roman"/>
      <family val="1"/>
      <charset val="204"/>
    </font>
    <font>
      <b/>
      <sz val="10"/>
      <color indexed="8"/>
      <name val="Times New Roman"/>
      <family val="1"/>
      <charset val="204"/>
    </font>
    <font>
      <b/>
      <sz val="12"/>
      <color indexed="8"/>
      <name val="Times New Roman"/>
      <family val="1"/>
    </font>
    <font>
      <sz val="10"/>
      <color indexed="8"/>
      <name val="Times New Roman"/>
      <family val="1"/>
      <charset val="204"/>
    </font>
    <font>
      <sz val="10"/>
      <color theme="5" tint="-0.249977111117893"/>
      <name val="Times New Roman"/>
      <family val="1"/>
      <charset val="204"/>
    </font>
    <font>
      <b/>
      <sz val="11"/>
      <color indexed="8"/>
      <name val="Calibri"/>
      <family val="2"/>
    </font>
    <font>
      <b/>
      <sz val="11"/>
      <name val="Times New Roman"/>
      <family val="1"/>
      <charset val="204"/>
    </font>
    <font>
      <sz val="11"/>
      <color indexed="8"/>
      <name val="Calibri"/>
      <family val="2"/>
    </font>
    <font>
      <sz val="11"/>
      <name val="Calibri"/>
      <family val="2"/>
    </font>
    <font>
      <sz val="11"/>
      <name val="Times New Roman"/>
      <family val="1"/>
      <charset val="204"/>
    </font>
    <font>
      <sz val="11"/>
      <color indexed="8"/>
      <name val="Times New Roman"/>
      <family val="1"/>
      <charset val="204"/>
    </font>
    <font>
      <sz val="10"/>
      <name val="Times New Roman"/>
      <family val="1"/>
      <charset val="204"/>
    </font>
    <font>
      <b/>
      <sz val="10"/>
      <name val="Times New Roman"/>
      <family val="1"/>
      <charset val="204"/>
    </font>
    <font>
      <sz val="10"/>
      <color indexed="8"/>
      <name val="Times New Roman"/>
      <family val="1"/>
    </font>
    <font>
      <sz val="10"/>
      <name val="Times New Roman"/>
      <family val="1"/>
    </font>
    <font>
      <sz val="9"/>
      <color indexed="8"/>
      <name val="Times New Roman"/>
      <family val="1"/>
      <charset val="204"/>
    </font>
    <font>
      <sz val="9"/>
      <color theme="5" tint="-0.249977111117893"/>
      <name val="Times New Roman"/>
      <family val="1"/>
      <charset val="204"/>
    </font>
    <font>
      <sz val="12"/>
      <color indexed="8"/>
      <name val="Times New Roman"/>
      <family val="1"/>
      <charset val="204"/>
    </font>
    <font>
      <i/>
      <sz val="11"/>
      <name val="Times New Roman"/>
      <family val="1"/>
      <charset val="204"/>
    </font>
    <font>
      <sz val="12"/>
      <name val="Times New Roman"/>
      <family val="1"/>
      <charset val="204"/>
    </font>
    <font>
      <b/>
      <i/>
      <sz val="11"/>
      <name val="Times New Roman"/>
      <family val="1"/>
      <charset val="204"/>
    </font>
    <font>
      <sz val="11"/>
      <name val="Times New Roman"/>
      <family val="1"/>
    </font>
    <font>
      <sz val="10"/>
      <name val="Calibri"/>
      <family val="2"/>
      <charset val="204"/>
    </font>
    <font>
      <sz val="11"/>
      <color indexed="8"/>
      <name val="Calibri"/>
      <family val="2"/>
      <charset val="204"/>
    </font>
    <font>
      <sz val="11"/>
      <name val="Calibri"/>
      <family val="2"/>
      <charset val="204"/>
    </font>
    <font>
      <sz val="9"/>
      <name val="Times New Roman"/>
      <family val="1"/>
      <charset val="204"/>
    </font>
    <font>
      <sz val="10"/>
      <color indexed="8"/>
      <name val="Palatino Linotype"/>
      <family val="1"/>
      <charset val="204"/>
    </font>
    <font>
      <b/>
      <sz val="11"/>
      <name val="Calibri"/>
      <family val="2"/>
      <charset val="204"/>
    </font>
    <font>
      <b/>
      <sz val="11"/>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9" fillId="0" borderId="0"/>
    <xf numFmtId="0" fontId="1" fillId="0" borderId="0"/>
  </cellStyleXfs>
  <cellXfs count="163">
    <xf numFmtId="0" fontId="0" fillId="0" borderId="0" xfId="0"/>
    <xf numFmtId="0" fontId="2" fillId="2" borderId="0" xfId="0" applyFont="1" applyFill="1" applyAlignment="1">
      <alignment horizontal="center"/>
    </xf>
    <xf numFmtId="0" fontId="2" fillId="2" borderId="0" xfId="0" applyFont="1" applyFill="1"/>
    <xf numFmtId="0" fontId="0" fillId="2" borderId="0" xfId="0" applyFill="1"/>
    <xf numFmtId="0" fontId="5" fillId="2" borderId="1" xfId="0" applyFont="1" applyFill="1" applyBorder="1" applyAlignment="1">
      <alignment horizontal="center" wrapText="1"/>
    </xf>
    <xf numFmtId="0" fontId="8" fillId="2" borderId="1" xfId="0" applyFont="1" applyFill="1" applyBorder="1" applyAlignment="1">
      <alignment horizontal="center" wrapText="1"/>
    </xf>
    <xf numFmtId="0" fontId="10" fillId="2" borderId="1" xfId="0" applyFont="1" applyFill="1" applyBorder="1" applyAlignment="1">
      <alignment horizontal="center" wrapText="1"/>
    </xf>
    <xf numFmtId="0" fontId="10" fillId="2" borderId="1" xfId="0" applyFont="1" applyFill="1" applyBorder="1" applyAlignment="1">
      <alignment wrapText="1"/>
    </xf>
    <xf numFmtId="0" fontId="7" fillId="2" borderId="1" xfId="0" applyFont="1" applyFill="1" applyBorder="1" applyAlignment="1">
      <alignment horizontal="right" wrapText="1"/>
    </xf>
    <xf numFmtId="0" fontId="9" fillId="2" borderId="1" xfId="0" applyFont="1" applyFill="1" applyBorder="1" applyAlignment="1">
      <alignment horizontal="right"/>
    </xf>
    <xf numFmtId="0" fontId="17" fillId="2" borderId="1" xfId="0" applyFont="1" applyFill="1" applyBorder="1" applyAlignment="1">
      <alignment horizontal="right" wrapText="1"/>
    </xf>
    <xf numFmtId="0" fontId="17" fillId="2" borderId="1" xfId="0" applyFont="1" applyFill="1" applyBorder="1" applyAlignment="1">
      <alignment horizontal="right"/>
    </xf>
    <xf numFmtId="0" fontId="9" fillId="2" borderId="1" xfId="0" applyFont="1" applyFill="1" applyBorder="1" applyAlignment="1">
      <alignment horizontal="right" wrapText="1"/>
    </xf>
    <xf numFmtId="0" fontId="17" fillId="2" borderId="1" xfId="0" applyNumberFormat="1" applyFont="1" applyFill="1" applyBorder="1" applyAlignment="1" applyProtection="1">
      <alignment horizontal="right" wrapText="1"/>
    </xf>
    <xf numFmtId="164" fontId="17" fillId="2" borderId="1" xfId="0" applyNumberFormat="1" applyFont="1" applyFill="1" applyBorder="1" applyAlignment="1" applyProtection="1">
      <alignment horizontal="right"/>
    </xf>
    <xf numFmtId="164" fontId="17" fillId="2" borderId="1" xfId="0" applyNumberFormat="1" applyFont="1" applyFill="1" applyBorder="1" applyAlignment="1" applyProtection="1">
      <alignment horizontal="right" wrapText="1"/>
    </xf>
    <xf numFmtId="0" fontId="9" fillId="2" borderId="1" xfId="0" applyFont="1" applyFill="1" applyBorder="1" applyAlignment="1">
      <alignment wrapText="1"/>
    </xf>
    <xf numFmtId="49" fontId="20" fillId="2" borderId="1" xfId="0" applyNumberFormat="1" applyFont="1" applyFill="1" applyBorder="1" applyAlignment="1">
      <alignment horizontal="right"/>
    </xf>
    <xf numFmtId="0" fontId="17" fillId="2" borderId="1" xfId="0" applyFont="1" applyFill="1" applyBorder="1" applyAlignment="1">
      <alignment wrapText="1"/>
    </xf>
    <xf numFmtId="0" fontId="3" fillId="2" borderId="1" xfId="0" applyFont="1" applyFill="1" applyBorder="1"/>
    <xf numFmtId="0" fontId="17" fillId="2" borderId="1" xfId="0" applyFont="1" applyFill="1" applyBorder="1"/>
    <xf numFmtId="0" fontId="28" fillId="2" borderId="1" xfId="0" applyFont="1" applyFill="1" applyBorder="1"/>
    <xf numFmtId="0" fontId="9" fillId="2" borderId="1" xfId="0" applyFont="1" applyFill="1" applyBorder="1" applyAlignment="1">
      <alignment horizontal="right" vertical="center"/>
    </xf>
    <xf numFmtId="0" fontId="0" fillId="0" borderId="0" xfId="0" applyAlignment="1"/>
    <xf numFmtId="0" fontId="9" fillId="2" borderId="1" xfId="4" applyFont="1" applyFill="1" applyBorder="1" applyAlignment="1">
      <alignment horizontal="right"/>
    </xf>
    <xf numFmtId="164" fontId="17" fillId="2" borderId="1" xfId="0" applyNumberFormat="1" applyFont="1" applyFill="1" applyBorder="1" applyAlignment="1">
      <alignment horizontal="right"/>
    </xf>
    <xf numFmtId="49" fontId="20" fillId="2" borderId="1" xfId="0" applyNumberFormat="1" applyFont="1" applyFill="1" applyBorder="1" applyAlignment="1">
      <alignment horizontal="right" wrapText="1"/>
    </xf>
    <xf numFmtId="0" fontId="14" fillId="2" borderId="1" xfId="0" applyFont="1" applyFill="1" applyBorder="1"/>
    <xf numFmtId="0" fontId="29" fillId="0" borderId="0" xfId="0" applyFont="1"/>
    <xf numFmtId="49" fontId="20" fillId="2" borderId="1" xfId="0" applyNumberFormat="1" applyFont="1" applyFill="1" applyBorder="1" applyAlignment="1">
      <alignment horizontal="left" vertical="center"/>
    </xf>
    <xf numFmtId="0" fontId="17" fillId="2" borderId="1" xfId="4" applyFont="1" applyFill="1" applyBorder="1" applyAlignment="1">
      <alignment wrapText="1"/>
    </xf>
    <xf numFmtId="2" fontId="9" fillId="2" borderId="1" xfId="2" applyNumberFormat="1" applyFont="1" applyFill="1" applyBorder="1" applyAlignment="1">
      <alignment horizontal="right"/>
    </xf>
    <xf numFmtId="0" fontId="20" fillId="2" borderId="1" xfId="0" applyFont="1" applyFill="1" applyBorder="1" applyAlignment="1">
      <alignment horizontal="center" wrapText="1"/>
    </xf>
    <xf numFmtId="0" fontId="0" fillId="2" borderId="1" xfId="0" applyFill="1" applyBorder="1" applyAlignment="1">
      <alignment wrapText="1"/>
    </xf>
    <xf numFmtId="1" fontId="17" fillId="2" borderId="1" xfId="0" applyNumberFormat="1" applyFont="1" applyFill="1" applyBorder="1"/>
    <xf numFmtId="0" fontId="17" fillId="2" borderId="1" xfId="0" applyNumberFormat="1" applyFont="1" applyFill="1" applyBorder="1"/>
    <xf numFmtId="0" fontId="22" fillId="2" borderId="1" xfId="0" applyFont="1" applyFill="1" applyBorder="1" applyAlignment="1">
      <alignment horizontal="center"/>
    </xf>
    <xf numFmtId="0" fontId="22" fillId="2" borderId="1" xfId="0" applyFont="1" applyFill="1" applyBorder="1"/>
    <xf numFmtId="0" fontId="6" fillId="2" borderId="1" xfId="0" applyFont="1" applyFill="1" applyBorder="1" applyAlignment="1">
      <alignment horizontal="right"/>
    </xf>
    <xf numFmtId="0" fontId="9" fillId="2" borderId="1" xfId="0" applyNumberFormat="1" applyFont="1" applyFill="1" applyBorder="1" applyAlignment="1">
      <alignment horizontal="right"/>
    </xf>
    <xf numFmtId="0" fontId="3" fillId="0" borderId="0" xfId="0" applyFont="1"/>
    <xf numFmtId="164" fontId="3" fillId="0" borderId="0" xfId="0" applyNumberFormat="1" applyFont="1"/>
    <xf numFmtId="0" fontId="4" fillId="2" borderId="1" xfId="0" applyFont="1" applyFill="1" applyBorder="1" applyAlignment="1">
      <alignment wrapText="1"/>
    </xf>
    <xf numFmtId="0" fontId="7" fillId="2" borderId="1" xfId="0" applyFont="1" applyFill="1" applyBorder="1" applyAlignment="1">
      <alignment horizontal="center" wrapText="1"/>
    </xf>
    <xf numFmtId="164" fontId="4" fillId="2" borderId="1" xfId="0" applyNumberFormat="1" applyFont="1" applyFill="1" applyBorder="1" applyAlignment="1">
      <alignment horizontal="center" wrapText="1"/>
    </xf>
    <xf numFmtId="2" fontId="7" fillId="2" borderId="1" xfId="0" applyNumberFormat="1" applyFont="1" applyFill="1" applyBorder="1" applyAlignment="1">
      <alignment horizontal="right" wrapText="1"/>
    </xf>
    <xf numFmtId="0" fontId="12" fillId="2" borderId="1" xfId="0" applyFont="1" applyFill="1" applyBorder="1" applyAlignment="1">
      <alignment horizontal="center" vertical="top" wrapText="1"/>
    </xf>
    <xf numFmtId="0" fontId="7" fillId="2" borderId="1" xfId="0" applyFont="1" applyFill="1" applyBorder="1" applyAlignment="1">
      <alignment horizontal="left" wrapText="1"/>
    </xf>
    <xf numFmtId="164" fontId="7" fillId="2" borderId="1" xfId="0" applyNumberFormat="1" applyFont="1" applyFill="1" applyBorder="1" applyAlignment="1">
      <alignment horizontal="right" wrapText="1"/>
    </xf>
    <xf numFmtId="0" fontId="11" fillId="2" borderId="1" xfId="0" applyFont="1" applyFill="1" applyBorder="1" applyAlignment="1">
      <alignment horizontal="center" wrapText="1"/>
    </xf>
    <xf numFmtId="0" fontId="9" fillId="2" borderId="1" xfId="0" applyFont="1" applyFill="1" applyBorder="1" applyAlignment="1">
      <alignment horizontal="left" wrapText="1"/>
    </xf>
    <xf numFmtId="164" fontId="9" fillId="2" borderId="1" xfId="2" applyNumberFormat="1" applyFont="1" applyFill="1" applyBorder="1" applyAlignment="1">
      <alignment horizontal="right"/>
    </xf>
    <xf numFmtId="0" fontId="13" fillId="2" borderId="1" xfId="0" applyFont="1" applyFill="1" applyBorder="1" applyAlignment="1">
      <alignment horizontal="center"/>
    </xf>
    <xf numFmtId="0" fontId="17" fillId="2" borderId="1" xfId="0" applyFont="1" applyFill="1" applyBorder="1" applyAlignment="1"/>
    <xf numFmtId="0" fontId="17" fillId="2" borderId="1" xfId="0" applyFont="1" applyFill="1" applyBorder="1" applyAlignment="1">
      <alignment horizontal="center"/>
    </xf>
    <xf numFmtId="0" fontId="17" fillId="2" borderId="1" xfId="0" applyFont="1" applyFill="1" applyBorder="1" applyAlignment="1">
      <alignment horizontal="left" wrapText="1"/>
    </xf>
    <xf numFmtId="0" fontId="14" fillId="2" borderId="1" xfId="0" applyFont="1" applyFill="1" applyBorder="1" applyAlignment="1">
      <alignment horizontal="center"/>
    </xf>
    <xf numFmtId="0" fontId="19" fillId="2" borderId="1" xfId="0" applyFont="1" applyFill="1" applyBorder="1" applyAlignment="1">
      <alignment horizontal="center"/>
    </xf>
    <xf numFmtId="164" fontId="9" fillId="2" borderId="1" xfId="0" applyNumberFormat="1" applyFont="1" applyFill="1" applyBorder="1" applyAlignment="1">
      <alignment horizontal="right" wrapText="1"/>
    </xf>
    <xf numFmtId="164" fontId="21" fillId="2" borderId="1" xfId="0" applyNumberFormat="1" applyFont="1" applyFill="1" applyBorder="1" applyAlignment="1">
      <alignment horizontal="right" wrapText="1"/>
    </xf>
    <xf numFmtId="164" fontId="9" fillId="2" borderId="1" xfId="0" applyNumberFormat="1" applyFont="1" applyFill="1" applyBorder="1" applyAlignment="1">
      <alignment horizontal="right"/>
    </xf>
    <xf numFmtId="164" fontId="21" fillId="2" borderId="1" xfId="0" applyNumberFormat="1" applyFont="1" applyFill="1" applyBorder="1" applyAlignment="1">
      <alignment horizontal="right"/>
    </xf>
    <xf numFmtId="0" fontId="0" fillId="2" borderId="1" xfId="0" applyFill="1" applyBorder="1" applyAlignment="1">
      <alignment horizontal="center" wrapText="1"/>
    </xf>
    <xf numFmtId="0" fontId="17" fillId="2" borderId="1" xfId="0" applyNumberFormat="1" applyFont="1" applyFill="1" applyBorder="1" applyAlignment="1" applyProtection="1">
      <alignment wrapText="1"/>
    </xf>
    <xf numFmtId="0" fontId="17" fillId="2" borderId="1" xfId="0" applyNumberFormat="1" applyFont="1" applyFill="1" applyBorder="1" applyAlignment="1" applyProtection="1">
      <alignment horizontal="left" wrapText="1"/>
    </xf>
    <xf numFmtId="0" fontId="9" fillId="2" borderId="1" xfId="0" applyFont="1" applyFill="1" applyBorder="1" applyAlignment="1">
      <alignment horizontal="center"/>
    </xf>
    <xf numFmtId="0" fontId="9" fillId="2" borderId="1" xfId="0" applyFont="1" applyFill="1" applyBorder="1" applyAlignment="1">
      <alignment horizontal="center" wrapText="1"/>
    </xf>
    <xf numFmtId="164" fontId="9" fillId="2" borderId="1" xfId="0" applyNumberFormat="1" applyFont="1" applyFill="1" applyBorder="1" applyAlignment="1">
      <alignment wrapText="1"/>
    </xf>
    <xf numFmtId="0" fontId="20" fillId="2" borderId="1" xfId="0" applyFont="1" applyFill="1" applyBorder="1" applyAlignment="1">
      <alignment wrapText="1"/>
    </xf>
    <xf numFmtId="164" fontId="20" fillId="2" borderId="1" xfId="0" applyNumberFormat="1" applyFont="1" applyFill="1" applyBorder="1" applyAlignment="1">
      <alignment horizontal="right"/>
    </xf>
    <xf numFmtId="164" fontId="17" fillId="2" borderId="1" xfId="0" applyNumberFormat="1" applyFont="1" applyFill="1" applyBorder="1" applyAlignment="1">
      <alignment wrapText="1"/>
    </xf>
    <xf numFmtId="164" fontId="17" fillId="2" borderId="1" xfId="0" applyNumberFormat="1" applyFont="1" applyFill="1" applyBorder="1"/>
    <xf numFmtId="0" fontId="16" fillId="2" borderId="1" xfId="0" applyFont="1" applyFill="1" applyBorder="1" applyAlignment="1">
      <alignment horizontal="center" wrapText="1"/>
    </xf>
    <xf numFmtId="164" fontId="28" fillId="2" borderId="1" xfId="0" applyNumberFormat="1" applyFont="1" applyFill="1" applyBorder="1"/>
    <xf numFmtId="0" fontId="9" fillId="2" borderId="1" xfId="0" applyFont="1" applyFill="1" applyBorder="1" applyAlignment="1">
      <alignment horizontal="left" vertical="center" wrapText="1"/>
    </xf>
    <xf numFmtId="164" fontId="21" fillId="2" borderId="1" xfId="0" applyNumberFormat="1" applyFont="1" applyFill="1" applyBorder="1" applyAlignment="1">
      <alignment horizontal="right" vertical="center"/>
    </xf>
    <xf numFmtId="0" fontId="16" fillId="2" borderId="1" xfId="0" applyFont="1" applyFill="1" applyBorder="1" applyAlignment="1">
      <alignment horizontal="center"/>
    </xf>
    <xf numFmtId="0" fontId="0" fillId="2" borderId="1" xfId="0" applyFont="1" applyFill="1" applyBorder="1" applyAlignment="1">
      <alignment horizontal="center" wrapText="1"/>
    </xf>
    <xf numFmtId="0" fontId="9" fillId="2" borderId="1" xfId="4" applyFont="1" applyFill="1" applyBorder="1" applyAlignment="1">
      <alignment horizontal="left" wrapText="1"/>
    </xf>
    <xf numFmtId="164" fontId="17" fillId="2" borderId="1" xfId="4" applyNumberFormat="1" applyFont="1" applyFill="1" applyBorder="1" applyAlignment="1">
      <alignment horizontal="right" wrapText="1"/>
    </xf>
    <xf numFmtId="0" fontId="16" fillId="2" borderId="1" xfId="0" applyFont="1" applyFill="1" applyBorder="1" applyAlignment="1">
      <alignment horizontal="left" wrapText="1"/>
    </xf>
    <xf numFmtId="164" fontId="20" fillId="2" borderId="1" xfId="0" applyNumberFormat="1" applyFont="1" applyFill="1" applyBorder="1" applyAlignment="1">
      <alignment horizontal="right" wrapText="1"/>
    </xf>
    <xf numFmtId="0" fontId="20" fillId="2" borderId="1" xfId="0" applyFont="1" applyFill="1" applyBorder="1" applyAlignment="1">
      <alignment horizontal="center"/>
    </xf>
    <xf numFmtId="0" fontId="31" fillId="2" borderId="1" xfId="0" applyFont="1" applyFill="1" applyBorder="1" applyAlignment="1">
      <alignment wrapText="1"/>
    </xf>
    <xf numFmtId="0" fontId="17" fillId="4" borderId="1" xfId="0" applyFont="1" applyFill="1" applyBorder="1" applyAlignment="1">
      <alignment wrapText="1"/>
    </xf>
    <xf numFmtId="164" fontId="9" fillId="2" borderId="1" xfId="0" applyNumberFormat="1" applyFont="1" applyFill="1" applyBorder="1"/>
    <xf numFmtId="0" fontId="0" fillId="2" borderId="1" xfId="0" applyFont="1" applyFill="1" applyBorder="1" applyAlignment="1">
      <alignment horizontal="center"/>
    </xf>
    <xf numFmtId="164" fontId="31" fillId="2" borderId="1" xfId="0" applyNumberFormat="1" applyFont="1" applyFill="1" applyBorder="1" applyAlignment="1">
      <alignment horizontal="right"/>
    </xf>
    <xf numFmtId="0" fontId="17" fillId="2" borderId="1" xfId="0" applyFont="1" applyFill="1" applyBorder="1" applyAlignment="1">
      <alignment horizontal="center" wrapText="1"/>
    </xf>
    <xf numFmtId="0" fontId="0" fillId="2" borderId="1" xfId="0" applyFill="1" applyBorder="1" applyAlignment="1"/>
    <xf numFmtId="0" fontId="16" fillId="2" borderId="1" xfId="0" applyFont="1" applyFill="1" applyBorder="1" applyAlignment="1">
      <alignment horizontal="left"/>
    </xf>
    <xf numFmtId="0" fontId="9" fillId="4" borderId="1" xfId="0" applyFont="1" applyFill="1" applyBorder="1" applyAlignment="1">
      <alignment horizontal="left" wrapText="1"/>
    </xf>
    <xf numFmtId="164" fontId="21" fillId="4" borderId="1" xfId="0" applyNumberFormat="1" applyFont="1" applyFill="1" applyBorder="1" applyAlignment="1">
      <alignment horizontal="right"/>
    </xf>
    <xf numFmtId="0" fontId="31" fillId="4" borderId="1" xfId="0" applyFont="1" applyFill="1" applyBorder="1" applyAlignment="1">
      <alignment wrapText="1"/>
    </xf>
    <xf numFmtId="0" fontId="20" fillId="2" borderId="1" xfId="0" applyFont="1" applyFill="1" applyBorder="1" applyAlignment="1">
      <alignment vertical="center" wrapText="1"/>
    </xf>
    <xf numFmtId="164" fontId="20" fillId="2" borderId="1" xfId="0" applyNumberFormat="1" applyFont="1" applyFill="1" applyBorder="1" applyAlignment="1">
      <alignment horizontal="left" vertical="center"/>
    </xf>
    <xf numFmtId="0" fontId="23" fillId="2" borderId="1" xfId="0" applyFont="1" applyFill="1" applyBorder="1" applyAlignment="1"/>
    <xf numFmtId="0" fontId="13" fillId="2" borderId="1" xfId="0" applyFont="1" applyFill="1" applyBorder="1" applyAlignment="1">
      <alignment horizontal="center" wrapText="1"/>
    </xf>
    <xf numFmtId="0" fontId="30" fillId="2" borderId="1" xfId="0" applyFont="1" applyFill="1" applyBorder="1" applyAlignment="1"/>
    <xf numFmtId="165" fontId="17" fillId="2" borderId="1" xfId="0" applyNumberFormat="1" applyFont="1" applyFill="1" applyBorder="1"/>
    <xf numFmtId="164" fontId="9" fillId="2" borderId="1" xfId="1" applyNumberFormat="1" applyFont="1" applyFill="1" applyBorder="1" applyAlignment="1">
      <alignment horizontal="right" wrapText="1"/>
    </xf>
    <xf numFmtId="0" fontId="15" fillId="2" borderId="1" xfId="0" applyFont="1" applyFill="1" applyBorder="1" applyAlignment="1">
      <alignment horizontal="center"/>
    </xf>
    <xf numFmtId="164" fontId="32" fillId="2" borderId="1" xfId="1" applyNumberFormat="1" applyFont="1" applyFill="1" applyBorder="1" applyAlignment="1">
      <alignment horizontal="right" wrapText="1"/>
    </xf>
    <xf numFmtId="0" fontId="0" fillId="2" borderId="1" xfId="0"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wrapText="1"/>
    </xf>
    <xf numFmtId="164" fontId="6" fillId="2" borderId="1" xfId="0" applyNumberFormat="1" applyFont="1" applyFill="1" applyBorder="1" applyAlignment="1">
      <alignment horizontal="right"/>
    </xf>
    <xf numFmtId="164" fontId="16" fillId="2" borderId="1" xfId="0" applyNumberFormat="1" applyFont="1" applyFill="1" applyBorder="1"/>
    <xf numFmtId="2" fontId="7" fillId="2" borderId="1" xfId="0" applyNumberFormat="1" applyFont="1" applyFill="1" applyBorder="1" applyAlignment="1">
      <alignment horizontal="right"/>
    </xf>
    <xf numFmtId="164" fontId="17" fillId="2" borderId="1" xfId="0" applyNumberFormat="1" applyFont="1" applyFill="1" applyBorder="1" applyAlignment="1" applyProtection="1">
      <alignment horizontal="center" wrapText="1"/>
    </xf>
    <xf numFmtId="2" fontId="14" fillId="2" borderId="1" xfId="0" applyNumberFormat="1" applyFont="1" applyFill="1" applyBorder="1" applyAlignment="1">
      <alignment horizontal="center" wrapText="1"/>
    </xf>
    <xf numFmtId="0" fontId="9" fillId="4" borderId="1" xfId="0" applyFont="1" applyFill="1" applyBorder="1" applyAlignment="1">
      <alignment wrapText="1"/>
    </xf>
    <xf numFmtId="164" fontId="9" fillId="4" borderId="1" xfId="0" applyNumberFormat="1" applyFont="1" applyFill="1" applyBorder="1"/>
    <xf numFmtId="0" fontId="17" fillId="4" borderId="1" xfId="0" applyFont="1" applyFill="1" applyBorder="1"/>
    <xf numFmtId="0" fontId="0" fillId="2" borderId="0" xfId="0" applyFill="1" applyAlignment="1">
      <alignment vertical="top" wrapText="1"/>
    </xf>
    <xf numFmtId="164" fontId="9" fillId="0" borderId="0" xfId="0" applyNumberFormat="1" applyFont="1"/>
    <xf numFmtId="0" fontId="16" fillId="0" borderId="0" xfId="0" applyFont="1" applyAlignment="1">
      <alignment horizontal="center"/>
    </xf>
    <xf numFmtId="0" fontId="9" fillId="0" borderId="0" xfId="0" applyFont="1"/>
    <xf numFmtId="2" fontId="9" fillId="0" borderId="0" xfId="0" applyNumberFormat="1" applyFont="1"/>
    <xf numFmtId="0" fontId="9" fillId="0" borderId="0" xfId="0" applyFont="1" applyAlignment="1">
      <alignment horizontal="center"/>
    </xf>
    <xf numFmtId="0" fontId="16" fillId="0" borderId="0" xfId="0" applyFont="1"/>
    <xf numFmtId="0" fontId="16" fillId="0" borderId="0" xfId="0" applyFont="1" applyAlignment="1">
      <alignment vertical="top" wrapText="1"/>
    </xf>
    <xf numFmtId="0" fontId="4" fillId="0" borderId="0" xfId="0" applyFont="1" applyBorder="1" applyAlignment="1">
      <alignment horizontal="right"/>
    </xf>
    <xf numFmtId="164" fontId="4" fillId="0" borderId="0" xfId="0" applyNumberFormat="1" applyFont="1" applyBorder="1" applyAlignment="1">
      <alignment horizontal="right"/>
    </xf>
    <xf numFmtId="2" fontId="4" fillId="0" borderId="0" xfId="0" applyNumberFormat="1" applyFont="1" applyBorder="1" applyAlignment="1">
      <alignment horizontal="right"/>
    </xf>
    <xf numFmtId="0" fontId="4" fillId="0" borderId="0" xfId="0" applyFont="1" applyBorder="1" applyAlignment="1">
      <alignment horizontal="center"/>
    </xf>
    <xf numFmtId="164" fontId="16" fillId="0" borderId="0" xfId="0" applyNumberFormat="1" applyFont="1" applyAlignment="1">
      <alignment horizontal="center"/>
    </xf>
    <xf numFmtId="0" fontId="18" fillId="2" borderId="1" xfId="0" applyFont="1" applyFill="1" applyBorder="1" applyAlignment="1">
      <alignment wrapText="1"/>
    </xf>
    <xf numFmtId="0" fontId="31" fillId="2" borderId="1" xfId="0" applyFont="1" applyFill="1" applyBorder="1" applyAlignment="1">
      <alignment horizontal="center" wrapText="1"/>
    </xf>
    <xf numFmtId="0" fontId="17" fillId="2" borderId="1" xfId="0" applyNumberFormat="1" applyFont="1" applyFill="1" applyBorder="1" applyAlignment="1" applyProtection="1">
      <alignment horizontal="center" wrapText="1"/>
    </xf>
    <xf numFmtId="0" fontId="15" fillId="2" borderId="1" xfId="0" applyFont="1" applyFill="1" applyBorder="1" applyAlignment="1">
      <alignment horizontal="center" wrapText="1"/>
    </xf>
    <xf numFmtId="0" fontId="17" fillId="2" borderId="1" xfId="4" applyFont="1" applyFill="1" applyBorder="1" applyAlignment="1">
      <alignment horizontal="center" wrapText="1"/>
    </xf>
    <xf numFmtId="0" fontId="31" fillId="4" borderId="1" xfId="0" applyFont="1" applyFill="1" applyBorder="1" applyAlignment="1">
      <alignment horizontal="center" wrapText="1"/>
    </xf>
    <xf numFmtId="0" fontId="31" fillId="2" borderId="1" xfId="0" applyFont="1" applyFill="1" applyBorder="1" applyAlignment="1">
      <alignment horizontal="right" wrapText="1"/>
    </xf>
    <xf numFmtId="0" fontId="34" fillId="2" borderId="1" xfId="0" applyFont="1" applyFill="1" applyBorder="1" applyAlignment="1">
      <alignment vertical="top" wrapText="1"/>
    </xf>
    <xf numFmtId="0" fontId="0" fillId="0" borderId="0" xfId="0" applyAlignment="1">
      <alignment vertical="top" wrapText="1"/>
    </xf>
    <xf numFmtId="0" fontId="9" fillId="0" borderId="0" xfId="0" applyFont="1" applyAlignment="1">
      <alignment vertical="top"/>
    </xf>
    <xf numFmtId="0" fontId="4"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5" fillId="2" borderId="1" xfId="0" applyFont="1" applyFill="1" applyBorder="1" applyAlignment="1">
      <alignment vertical="top" wrapText="1"/>
    </xf>
    <xf numFmtId="0" fontId="12" fillId="2" borderId="1" xfId="0" applyNumberFormat="1" applyFont="1" applyFill="1" applyBorder="1" applyAlignment="1" applyProtection="1">
      <alignment horizontal="left" vertical="top" wrapText="1"/>
    </xf>
    <xf numFmtId="0" fontId="15" fillId="2" borderId="1" xfId="0" applyNumberFormat="1" applyFont="1" applyFill="1" applyBorder="1" applyAlignment="1" applyProtection="1">
      <alignment horizontal="left" vertical="top" wrapText="1"/>
    </xf>
    <xf numFmtId="0" fontId="12" fillId="2" borderId="1" xfId="0" applyFont="1" applyFill="1" applyBorder="1" applyAlignment="1">
      <alignment vertical="top" wrapText="1"/>
    </xf>
    <xf numFmtId="0" fontId="27" fillId="2" borderId="1" xfId="0" applyFont="1" applyFill="1" applyBorder="1" applyAlignment="1">
      <alignment horizontal="left" vertical="top" wrapText="1"/>
    </xf>
    <xf numFmtId="0" fontId="12" fillId="2" borderId="1" xfId="3" applyNumberFormat="1" applyFont="1" applyFill="1" applyBorder="1" applyAlignment="1" applyProtection="1">
      <alignment horizontal="center" vertical="top" wrapText="1"/>
    </xf>
    <xf numFmtId="0" fontId="15" fillId="2" borderId="1" xfId="3" applyNumberFormat="1" applyFont="1" applyFill="1" applyBorder="1" applyAlignment="1" applyProtection="1">
      <alignment horizontal="left" vertical="top" wrapText="1"/>
    </xf>
    <xf numFmtId="0" fontId="27" fillId="2" borderId="1" xfId="0" applyFont="1" applyFill="1" applyBorder="1" applyAlignment="1">
      <alignment vertical="top" wrapText="1"/>
    </xf>
    <xf numFmtId="0" fontId="15" fillId="2" borderId="1" xfId="4" applyFont="1" applyFill="1" applyBorder="1" applyAlignment="1">
      <alignment horizontal="left" vertical="top" wrapText="1"/>
    </xf>
    <xf numFmtId="0" fontId="15" fillId="4" borderId="1" xfId="0" applyFont="1" applyFill="1" applyBorder="1" applyAlignment="1">
      <alignment vertical="top" wrapText="1"/>
    </xf>
    <xf numFmtId="0" fontId="12" fillId="2" borderId="1" xfId="3" applyNumberFormat="1" applyFont="1" applyFill="1" applyBorder="1" applyAlignment="1" applyProtection="1">
      <alignment horizontal="left" vertical="top" wrapText="1"/>
    </xf>
    <xf numFmtId="0" fontId="17" fillId="2" borderId="1" xfId="0" applyFont="1" applyFill="1" applyBorder="1" applyAlignment="1">
      <alignment vertical="top" wrapText="1"/>
    </xf>
    <xf numFmtId="0" fontId="24" fillId="2" borderId="1" xfId="0" applyFont="1" applyFill="1" applyBorder="1" applyAlignment="1">
      <alignment vertical="top" wrapText="1"/>
    </xf>
    <xf numFmtId="0" fontId="25" fillId="2" borderId="1" xfId="0" applyFont="1" applyFill="1" applyBorder="1" applyAlignment="1">
      <alignment horizontal="justify" vertical="top" wrapText="1"/>
    </xf>
    <xf numFmtId="0" fontId="25" fillId="2" borderId="1" xfId="0" applyFont="1" applyFill="1" applyBorder="1" applyAlignment="1">
      <alignment horizontal="left" vertical="top" wrapText="1"/>
    </xf>
    <xf numFmtId="0" fontId="15" fillId="2" borderId="1" xfId="3" applyFont="1" applyFill="1" applyBorder="1" applyAlignment="1">
      <alignment horizontal="left" vertical="top" wrapText="1"/>
    </xf>
    <xf numFmtId="0" fontId="15" fillId="2" borderId="1" xfId="0" applyFont="1" applyFill="1" applyBorder="1" applyAlignment="1">
      <alignment horizontal="center" vertical="top" wrapText="1"/>
    </xf>
    <xf numFmtId="0" fontId="31" fillId="2" borderId="1" xfId="0" applyFont="1" applyFill="1" applyBorder="1" applyAlignment="1">
      <alignment vertical="top" wrapText="1"/>
    </xf>
    <xf numFmtId="0" fontId="33" fillId="3" borderId="0" xfId="0" applyFont="1" applyFill="1" applyAlignment="1">
      <alignment horizontal="center" vertical="top" wrapText="1"/>
    </xf>
    <xf numFmtId="0" fontId="29" fillId="0" borderId="0" xfId="0" applyFont="1" applyBorder="1" applyAlignment="1">
      <alignment horizontal="center" vertical="top"/>
    </xf>
    <xf numFmtId="0" fontId="0" fillId="0" borderId="2" xfId="0" applyBorder="1" applyAlignment="1">
      <alignment wrapText="1"/>
    </xf>
    <xf numFmtId="0" fontId="0" fillId="0" borderId="3" xfId="0" applyBorder="1" applyAlignment="1"/>
    <xf numFmtId="0" fontId="0" fillId="0" borderId="4" xfId="0" applyBorder="1" applyAlignment="1"/>
  </cellXfs>
  <cellStyles count="5">
    <cellStyle name="Comma" xfId="1" builtinId="3"/>
    <cellStyle name="Currency" xfId="2" builtinId="4"/>
    <cellStyle name="Normal" xfId="0" builtinId="0"/>
    <cellStyle name="Normal 2" xfId="3"/>
    <cellStyle name="Normal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266700</xdr:colOff>
      <xdr:row>27</xdr:row>
      <xdr:rowOff>0</xdr:rowOff>
    </xdr:from>
    <xdr:ext cx="184731" cy="264560"/>
    <xdr:sp macro="" textlink="">
      <xdr:nvSpPr>
        <xdr:cNvPr id="2" name="TextBox 1"/>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0"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1"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2"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3"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4"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5"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6"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7" name="TextBox 2"/>
        <xdr:cNvSpPr txBox="1"/>
      </xdr:nvSpPr>
      <xdr:spPr>
        <a:xfrm>
          <a:off x="10572750" y="72267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8" name="TextBox 17"/>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19" name="TextBox 18"/>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0"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1"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2"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3"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4"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5"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6"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7"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8"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29"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0"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1"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2"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3" name="TextBox 2"/>
        <xdr:cNvSpPr txBox="1"/>
      </xdr:nvSpPr>
      <xdr:spPr>
        <a:xfrm>
          <a:off x="10572750" y="722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4" name="TextBox 33"/>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5" name="TextBox 34"/>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6"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7"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8"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39"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0"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1"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2"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3"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4"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5"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6"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7"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8"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49" name="TextBox 2"/>
        <xdr:cNvSpPr txBox="1"/>
      </xdr:nvSpPr>
      <xdr:spPr>
        <a:xfrm>
          <a:off x="10572750" y="785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0" name="TextBox 49"/>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1" name="TextBox 50"/>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2"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3"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4"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5"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6"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7"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8"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59"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0"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1"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2"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3"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4"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5" name="TextBox 2"/>
        <xdr:cNvSpPr txBox="1"/>
      </xdr:nvSpPr>
      <xdr:spPr>
        <a:xfrm>
          <a:off x="10572750" y="74553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6" name="TextBox 65"/>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7" name="TextBox 66"/>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8"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69"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0"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1"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2"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3"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4"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5"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6"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7"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8"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79"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0"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1" name="TextBox 2"/>
        <xdr:cNvSpPr txBox="1"/>
      </xdr:nvSpPr>
      <xdr:spPr>
        <a:xfrm>
          <a:off x="10572750" y="745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2" name="TextBox 81"/>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3" name="TextBox 8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4"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5"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6"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7"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8"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89"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0"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1"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2"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3"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4"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5"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6"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27</xdr:row>
      <xdr:rowOff>0</xdr:rowOff>
    </xdr:from>
    <xdr:ext cx="184731" cy="264560"/>
    <xdr:sp macro="" textlink="">
      <xdr:nvSpPr>
        <xdr:cNvPr id="97" name="TextBox 2"/>
        <xdr:cNvSpPr txBox="1"/>
      </xdr:nvSpPr>
      <xdr:spPr>
        <a:xfrm>
          <a:off x="10572750" y="760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98" name="TextBox 97"/>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99" name="TextBox 98"/>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0"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1"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2"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3"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4"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5"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6"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7"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8"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09"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10"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11"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12"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30</xdr:row>
      <xdr:rowOff>0</xdr:rowOff>
    </xdr:from>
    <xdr:ext cx="184731" cy="264560"/>
    <xdr:sp macro="" textlink="">
      <xdr:nvSpPr>
        <xdr:cNvPr id="113" name="TextBox 2"/>
        <xdr:cNvSpPr txBox="1"/>
      </xdr:nvSpPr>
      <xdr:spPr>
        <a:xfrm>
          <a:off x="10572750" y="126455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14" name="TextBox 113"/>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15" name="TextBox 114"/>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1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1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1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1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2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3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7" name="TextBox 146"/>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4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5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6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7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0" name="TextBox 179"/>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1" name="TextBox 180"/>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8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19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0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3" name="TextBox 21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1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2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3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6" name="TextBox 245"/>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4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5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6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79" name="TextBox 278"/>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8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29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2"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3"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4"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5"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6"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7"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8"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09"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10"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56</xdr:row>
      <xdr:rowOff>0</xdr:rowOff>
    </xdr:from>
    <xdr:ext cx="184731" cy="264560"/>
    <xdr:sp macro="" textlink="">
      <xdr:nvSpPr>
        <xdr:cNvPr id="311" name="TextBox 2"/>
        <xdr:cNvSpPr txBox="1"/>
      </xdr:nvSpPr>
      <xdr:spPr>
        <a:xfrm>
          <a:off x="1097280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2" name="TextBox 311"/>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3"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4"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5"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6"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7"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8"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19"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0"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1"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2"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3"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4"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5"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6"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56</xdr:row>
      <xdr:rowOff>0</xdr:rowOff>
    </xdr:from>
    <xdr:ext cx="184731" cy="264560"/>
    <xdr:sp macro="" textlink="">
      <xdr:nvSpPr>
        <xdr:cNvPr id="327" name="TextBox 2"/>
        <xdr:cNvSpPr txBox="1"/>
      </xdr:nvSpPr>
      <xdr:spPr>
        <a:xfrm>
          <a:off x="1086802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28"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29"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0"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1"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2"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3"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4"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5"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6"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7"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8"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39"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40"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41"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42"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43"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56</xdr:row>
      <xdr:rowOff>0</xdr:rowOff>
    </xdr:from>
    <xdr:ext cx="184731" cy="264560"/>
    <xdr:sp macro="" textlink="">
      <xdr:nvSpPr>
        <xdr:cNvPr id="344" name="TextBox 2"/>
        <xdr:cNvSpPr txBox="1"/>
      </xdr:nvSpPr>
      <xdr:spPr>
        <a:xfrm>
          <a:off x="10973772"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45" name="TextBox 344"/>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46" name="TextBox 345"/>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4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4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4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5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6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8" name="TextBox 377"/>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7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8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39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0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1" name="TextBox 410"/>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2" name="TextBox 411"/>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1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2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3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4" name="TextBox 443"/>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4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5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6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7" name="TextBox 476"/>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7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8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49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0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0" name="TextBox 509"/>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1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2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3"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4"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5"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6"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7"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8"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39"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40"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41"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76</xdr:row>
      <xdr:rowOff>0</xdr:rowOff>
    </xdr:from>
    <xdr:ext cx="184731" cy="264560"/>
    <xdr:sp macro="" textlink="">
      <xdr:nvSpPr>
        <xdr:cNvPr id="542" name="TextBox 2"/>
        <xdr:cNvSpPr txBox="1"/>
      </xdr:nvSpPr>
      <xdr:spPr>
        <a:xfrm>
          <a:off x="10972800"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43" name="TextBox 54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44"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45"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46"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47"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48"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49"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0"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1"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2"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3"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4"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5"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6"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7"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561975</xdr:colOff>
      <xdr:row>76</xdr:row>
      <xdr:rowOff>0</xdr:rowOff>
    </xdr:from>
    <xdr:ext cx="184731" cy="264560"/>
    <xdr:sp macro="" textlink="">
      <xdr:nvSpPr>
        <xdr:cNvPr id="558" name="TextBox 2"/>
        <xdr:cNvSpPr txBox="1"/>
      </xdr:nvSpPr>
      <xdr:spPr>
        <a:xfrm>
          <a:off x="10868025"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59"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0"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1"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2"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3"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4"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5"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6"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7"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8"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69"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70"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71"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72"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73"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74"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972</xdr:colOff>
      <xdr:row>76</xdr:row>
      <xdr:rowOff>0</xdr:rowOff>
    </xdr:from>
    <xdr:ext cx="184731" cy="264560"/>
    <xdr:sp macro="" textlink="">
      <xdr:nvSpPr>
        <xdr:cNvPr id="575" name="TextBox 2"/>
        <xdr:cNvSpPr txBox="1"/>
      </xdr:nvSpPr>
      <xdr:spPr>
        <a:xfrm>
          <a:off x="10973772" y="32313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76"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77"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78"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79"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0"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1"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2"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3"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4"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5"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6"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7"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8"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89"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0"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1"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2"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3"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4"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5"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6"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7"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8"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599"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0"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1"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2"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3"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4"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5"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6"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4233</xdr:rowOff>
    </xdr:from>
    <xdr:ext cx="184731" cy="264560"/>
    <xdr:sp macro="" textlink="">
      <xdr:nvSpPr>
        <xdr:cNvPr id="607" name="TextBox 2"/>
        <xdr:cNvSpPr txBox="1"/>
      </xdr:nvSpPr>
      <xdr:spPr>
        <a:xfrm>
          <a:off x="106394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295275</xdr:colOff>
      <xdr:row>77</xdr:row>
      <xdr:rowOff>4233</xdr:rowOff>
    </xdr:from>
    <xdr:ext cx="184731" cy="264560"/>
    <xdr:sp macro="" textlink="">
      <xdr:nvSpPr>
        <xdr:cNvPr id="608" name="TextBox 2"/>
        <xdr:cNvSpPr txBox="1"/>
      </xdr:nvSpPr>
      <xdr:spPr>
        <a:xfrm>
          <a:off x="10601325" y="340265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09"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0" name="TextBox 609"/>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1"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2"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3"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4"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5"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6"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7"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8"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19"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0"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1"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2"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3"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4"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76</xdr:row>
      <xdr:rowOff>0</xdr:rowOff>
    </xdr:from>
    <xdr:ext cx="184731" cy="264560"/>
    <xdr:sp macro="" textlink="">
      <xdr:nvSpPr>
        <xdr:cNvPr id="625" name="TextBox 2"/>
        <xdr:cNvSpPr txBox="1"/>
      </xdr:nvSpPr>
      <xdr:spPr>
        <a:xfrm>
          <a:off x="106584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6"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7"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8"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29"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0"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1"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2"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3"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4"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5"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6"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7"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8"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0</xdr:rowOff>
    </xdr:from>
    <xdr:ext cx="184731" cy="264560"/>
    <xdr:sp macro="" textlink="">
      <xdr:nvSpPr>
        <xdr:cNvPr id="639" name="TextBox 2"/>
        <xdr:cNvSpPr txBox="1"/>
      </xdr:nvSpPr>
      <xdr:spPr>
        <a:xfrm>
          <a:off x="106965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76</xdr:row>
      <xdr:rowOff>0</xdr:rowOff>
    </xdr:from>
    <xdr:ext cx="184731" cy="264560"/>
    <xdr:sp macro="" textlink="">
      <xdr:nvSpPr>
        <xdr:cNvPr id="640" name="TextBox 2"/>
        <xdr:cNvSpPr txBox="1"/>
      </xdr:nvSpPr>
      <xdr:spPr>
        <a:xfrm>
          <a:off x="10658475"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304800</xdr:colOff>
      <xdr:row>76</xdr:row>
      <xdr:rowOff>0</xdr:rowOff>
    </xdr:from>
    <xdr:ext cx="184731" cy="264560"/>
    <xdr:sp macro="" textlink="">
      <xdr:nvSpPr>
        <xdr:cNvPr id="641" name="TextBox 2"/>
        <xdr:cNvSpPr txBox="1"/>
      </xdr:nvSpPr>
      <xdr:spPr>
        <a:xfrm>
          <a:off x="10610850" y="3311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2"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3" name="TextBox 64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4"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5"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6"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7"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8"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49"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0"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1"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2"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3"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4"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5"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6"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7"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76</xdr:row>
      <xdr:rowOff>583</xdr:rowOff>
    </xdr:from>
    <xdr:ext cx="184731" cy="264560"/>
    <xdr:sp macro="" textlink="">
      <xdr:nvSpPr>
        <xdr:cNvPr id="658" name="TextBox 2"/>
        <xdr:cNvSpPr txBox="1"/>
      </xdr:nvSpPr>
      <xdr:spPr>
        <a:xfrm>
          <a:off x="106584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59"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0"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1"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2"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3"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4"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5"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6"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7"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8"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69"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70"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71"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76</xdr:row>
      <xdr:rowOff>583</xdr:rowOff>
    </xdr:from>
    <xdr:ext cx="184731" cy="264560"/>
    <xdr:sp macro="" textlink="">
      <xdr:nvSpPr>
        <xdr:cNvPr id="672" name="TextBox 2"/>
        <xdr:cNvSpPr txBox="1"/>
      </xdr:nvSpPr>
      <xdr:spPr>
        <a:xfrm>
          <a:off x="106965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76</xdr:row>
      <xdr:rowOff>583</xdr:rowOff>
    </xdr:from>
    <xdr:ext cx="184731" cy="264560"/>
    <xdr:sp macro="" textlink="">
      <xdr:nvSpPr>
        <xdr:cNvPr id="673" name="TextBox 2"/>
        <xdr:cNvSpPr txBox="1"/>
      </xdr:nvSpPr>
      <xdr:spPr>
        <a:xfrm>
          <a:off x="10658475"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304800</xdr:colOff>
      <xdr:row>76</xdr:row>
      <xdr:rowOff>583</xdr:rowOff>
    </xdr:from>
    <xdr:ext cx="184731" cy="264560"/>
    <xdr:sp macro="" textlink="">
      <xdr:nvSpPr>
        <xdr:cNvPr id="674" name="TextBox 2"/>
        <xdr:cNvSpPr txBox="1"/>
      </xdr:nvSpPr>
      <xdr:spPr>
        <a:xfrm>
          <a:off x="10610850" y="331175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75"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76" name="TextBox 675"/>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77"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78"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79"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0"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1"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2"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3"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4"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5"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6"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7"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8"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89"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0"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56</xdr:row>
      <xdr:rowOff>0</xdr:rowOff>
    </xdr:from>
    <xdr:ext cx="184731" cy="264560"/>
    <xdr:sp macro="" textlink="">
      <xdr:nvSpPr>
        <xdr:cNvPr id="691" name="TextBox 2"/>
        <xdr:cNvSpPr txBox="1"/>
      </xdr:nvSpPr>
      <xdr:spPr>
        <a:xfrm>
          <a:off x="106584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2"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3"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4"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5"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6"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7"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8"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699"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0"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1"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2"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3"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4"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5" name="TextBox 2"/>
        <xdr:cNvSpPr txBox="1"/>
      </xdr:nvSpPr>
      <xdr:spPr>
        <a:xfrm>
          <a:off x="106965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56</xdr:row>
      <xdr:rowOff>0</xdr:rowOff>
    </xdr:from>
    <xdr:ext cx="184731" cy="264560"/>
    <xdr:sp macro="" textlink="">
      <xdr:nvSpPr>
        <xdr:cNvPr id="706" name="TextBox 2"/>
        <xdr:cNvSpPr txBox="1"/>
      </xdr:nvSpPr>
      <xdr:spPr>
        <a:xfrm>
          <a:off x="10658475"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304800</xdr:colOff>
      <xdr:row>56</xdr:row>
      <xdr:rowOff>0</xdr:rowOff>
    </xdr:from>
    <xdr:ext cx="184731" cy="264560"/>
    <xdr:sp macro="" textlink="">
      <xdr:nvSpPr>
        <xdr:cNvPr id="707" name="TextBox 2"/>
        <xdr:cNvSpPr txBox="1"/>
      </xdr:nvSpPr>
      <xdr:spPr>
        <a:xfrm>
          <a:off x="10610850" y="2923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8"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09" name="TextBox 708"/>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0"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1"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2"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3"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4"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5"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6"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7"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8"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19"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0"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1"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2"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3"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56</xdr:row>
      <xdr:rowOff>0</xdr:rowOff>
    </xdr:from>
    <xdr:ext cx="184731" cy="264560"/>
    <xdr:sp macro="" textlink="">
      <xdr:nvSpPr>
        <xdr:cNvPr id="724" name="TextBox 2"/>
        <xdr:cNvSpPr txBox="1"/>
      </xdr:nvSpPr>
      <xdr:spPr>
        <a:xfrm>
          <a:off x="106584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5"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6"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7"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8"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29"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0"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1"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2"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3"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4"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5"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6"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7"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390525</xdr:colOff>
      <xdr:row>56</xdr:row>
      <xdr:rowOff>0</xdr:rowOff>
    </xdr:from>
    <xdr:ext cx="184731" cy="264560"/>
    <xdr:sp macro="" textlink="">
      <xdr:nvSpPr>
        <xdr:cNvPr id="738" name="TextBox 2"/>
        <xdr:cNvSpPr txBox="1"/>
      </xdr:nvSpPr>
      <xdr:spPr>
        <a:xfrm>
          <a:off x="106965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352425</xdr:colOff>
      <xdr:row>56</xdr:row>
      <xdr:rowOff>0</xdr:rowOff>
    </xdr:from>
    <xdr:ext cx="184731" cy="264560"/>
    <xdr:sp macro="" textlink="">
      <xdr:nvSpPr>
        <xdr:cNvPr id="739" name="TextBox 2"/>
        <xdr:cNvSpPr txBox="1"/>
      </xdr:nvSpPr>
      <xdr:spPr>
        <a:xfrm>
          <a:off x="10658475"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304800</xdr:colOff>
      <xdr:row>56</xdr:row>
      <xdr:rowOff>0</xdr:rowOff>
    </xdr:from>
    <xdr:ext cx="184731" cy="264560"/>
    <xdr:sp macro="" textlink="">
      <xdr:nvSpPr>
        <xdr:cNvPr id="740" name="TextBox 2"/>
        <xdr:cNvSpPr txBox="1"/>
      </xdr:nvSpPr>
      <xdr:spPr>
        <a:xfrm>
          <a:off x="10610850" y="292341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1"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2"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3"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4"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5"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6"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7"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8"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49"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0"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1"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2"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3"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4"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5"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6"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7"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8"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59"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0"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1"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2"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3"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4"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5"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6"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7"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8"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69"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70"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71"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333375</xdr:colOff>
      <xdr:row>77</xdr:row>
      <xdr:rowOff>0</xdr:rowOff>
    </xdr:from>
    <xdr:ext cx="184731" cy="264560"/>
    <xdr:sp macro="" textlink="">
      <xdr:nvSpPr>
        <xdr:cNvPr id="772" name="TextBox 2"/>
        <xdr:cNvSpPr txBox="1"/>
      </xdr:nvSpPr>
      <xdr:spPr>
        <a:xfrm>
          <a:off x="106394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295275</xdr:colOff>
      <xdr:row>77</xdr:row>
      <xdr:rowOff>0</xdr:rowOff>
    </xdr:from>
    <xdr:ext cx="184731" cy="264560"/>
    <xdr:sp macro="" textlink="">
      <xdr:nvSpPr>
        <xdr:cNvPr id="773" name="TextBox 2"/>
        <xdr:cNvSpPr txBox="1"/>
      </xdr:nvSpPr>
      <xdr:spPr>
        <a:xfrm>
          <a:off x="10601325" y="338903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74" name="TextBox 33"/>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75" name="TextBox 34"/>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76"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77"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78"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79"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0"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1"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2"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3"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4"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5"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6"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7"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8"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266700</xdr:colOff>
      <xdr:row>29</xdr:row>
      <xdr:rowOff>0</xdr:rowOff>
    </xdr:from>
    <xdr:ext cx="184731" cy="264560"/>
    <xdr:sp macro="" textlink="">
      <xdr:nvSpPr>
        <xdr:cNvPr id="789" name="TextBox 2"/>
        <xdr:cNvSpPr txBox="1"/>
      </xdr:nvSpPr>
      <xdr:spPr>
        <a:xfrm>
          <a:off x="10572750" y="873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22"/>
  <sheetViews>
    <sheetView tabSelected="1" view="pageBreakPreview" topLeftCell="A121" zoomScale="115" zoomScaleNormal="100" zoomScaleSheetLayoutView="115" workbookViewId="0">
      <selection activeCell="A122" sqref="A122:I122"/>
    </sheetView>
  </sheetViews>
  <sheetFormatPr defaultColWidth="7.140625" defaultRowHeight="15" x14ac:dyDescent="0.25"/>
  <cols>
    <col min="1" max="2" width="7.140625" style="3"/>
    <col min="3" max="3" width="77.85546875" style="114" customWidth="1"/>
    <col min="4" max="4" width="9.140625" style="3" customWidth="1"/>
    <col min="5" max="5" width="9.42578125" style="3" bestFit="1" customWidth="1"/>
    <col min="6" max="6" width="6.85546875" style="3" bestFit="1" customWidth="1"/>
    <col min="7" max="7" width="10" style="3" customWidth="1"/>
    <col min="8" max="8" width="7.140625" style="3"/>
    <col min="9" max="9" width="7.28515625" style="3" customWidth="1"/>
  </cols>
  <sheetData>
    <row r="1" spans="1:9" s="28" customFormat="1" x14ac:dyDescent="0.25">
      <c r="A1"/>
      <c r="B1"/>
      <c r="C1" s="135"/>
      <c r="D1" s="40"/>
      <c r="E1" s="115"/>
      <c r="F1" s="40"/>
      <c r="G1" s="41"/>
      <c r="H1" s="116"/>
      <c r="I1" s="116"/>
    </row>
    <row r="2" spans="1:9" s="117" customFormat="1" ht="12.75" x14ac:dyDescent="0.2">
      <c r="A2" s="117" t="s">
        <v>129</v>
      </c>
      <c r="C2" s="136"/>
      <c r="D2" s="117" t="s">
        <v>130</v>
      </c>
      <c r="E2" s="115"/>
      <c r="F2" s="118"/>
      <c r="G2" s="115"/>
      <c r="H2" s="119"/>
      <c r="I2" s="119"/>
    </row>
    <row r="3" spans="1:9" s="117" customFormat="1" ht="12.75" x14ac:dyDescent="0.2">
      <c r="A3" s="117" t="s">
        <v>131</v>
      </c>
      <c r="C3" s="136"/>
      <c r="E3" s="115"/>
      <c r="F3" s="118"/>
      <c r="G3" s="115"/>
      <c r="H3" s="119"/>
      <c r="I3" s="119"/>
    </row>
    <row r="4" spans="1:9" s="28" customFormat="1" x14ac:dyDescent="0.25">
      <c r="B4" s="120"/>
      <c r="C4" s="121"/>
      <c r="D4" s="122"/>
      <c r="E4" s="123"/>
      <c r="F4" s="122"/>
      <c r="G4" s="124"/>
      <c r="H4" s="125"/>
      <c r="I4" s="126"/>
    </row>
    <row r="5" spans="1:9" s="28" customFormat="1" x14ac:dyDescent="0.25">
      <c r="A5" s="158"/>
      <c r="B5" s="158"/>
      <c r="C5" s="158"/>
      <c r="D5" s="158"/>
      <c r="E5" s="158"/>
      <c r="F5" s="158"/>
      <c r="G5" s="158"/>
      <c r="H5" s="158"/>
      <c r="I5" s="126"/>
    </row>
    <row r="6" spans="1:9" s="28" customFormat="1" x14ac:dyDescent="0.25">
      <c r="A6" s="159" t="s">
        <v>139</v>
      </c>
      <c r="B6" s="159"/>
      <c r="C6" s="159"/>
      <c r="D6" s="159"/>
      <c r="E6" s="159"/>
      <c r="F6" s="159"/>
      <c r="G6" s="159"/>
      <c r="H6" s="159"/>
      <c r="I6" s="116"/>
    </row>
    <row r="7" spans="1:9" s="28" customFormat="1" x14ac:dyDescent="0.25">
      <c r="A7" s="159"/>
      <c r="B7" s="159"/>
      <c r="C7" s="159"/>
      <c r="D7" s="159"/>
      <c r="E7" s="159"/>
      <c r="F7" s="159"/>
      <c r="G7" s="159"/>
      <c r="H7" s="159"/>
      <c r="I7" s="116"/>
    </row>
    <row r="8" spans="1:9" x14ac:dyDescent="0.25">
      <c r="A8" s="1"/>
      <c r="B8" s="2"/>
    </row>
    <row r="9" spans="1:9" ht="110.25" x14ac:dyDescent="0.25">
      <c r="A9" s="4" t="s">
        <v>132</v>
      </c>
      <c r="B9" s="42" t="s">
        <v>0</v>
      </c>
      <c r="C9" s="137" t="s">
        <v>1</v>
      </c>
      <c r="D9" s="43" t="s">
        <v>2</v>
      </c>
      <c r="E9" s="44" t="s">
        <v>3</v>
      </c>
      <c r="F9" s="5" t="s">
        <v>4</v>
      </c>
      <c r="G9" s="45" t="s">
        <v>5</v>
      </c>
      <c r="H9" s="5" t="s">
        <v>6</v>
      </c>
      <c r="I9" s="5" t="s">
        <v>7</v>
      </c>
    </row>
    <row r="10" spans="1:9" x14ac:dyDescent="0.25">
      <c r="A10" s="6"/>
      <c r="B10" s="7"/>
      <c r="C10" s="46" t="s">
        <v>8</v>
      </c>
      <c r="D10" s="47"/>
      <c r="E10" s="48"/>
      <c r="F10" s="8"/>
      <c r="G10" s="45"/>
      <c r="H10" s="49"/>
      <c r="I10" s="49"/>
    </row>
    <row r="11" spans="1:9" x14ac:dyDescent="0.25">
      <c r="A11" s="88">
        <v>20</v>
      </c>
      <c r="B11" s="127"/>
      <c r="C11" s="139" t="s">
        <v>12</v>
      </c>
      <c r="D11" s="50"/>
      <c r="E11" s="58"/>
      <c r="F11" s="12"/>
      <c r="G11" s="31"/>
      <c r="H11" s="57"/>
      <c r="I11" s="57"/>
    </row>
    <row r="12" spans="1:9" ht="90" x14ac:dyDescent="0.25">
      <c r="A12" s="88"/>
      <c r="B12" s="18"/>
      <c r="C12" s="138" t="s">
        <v>133</v>
      </c>
      <c r="D12" s="50" t="s">
        <v>9</v>
      </c>
      <c r="E12" s="58">
        <v>3.91</v>
      </c>
      <c r="F12" s="12">
        <v>192</v>
      </c>
      <c r="G12" s="31">
        <f t="shared" ref="G12:G13" si="0">E12*F12</f>
        <v>750.72</v>
      </c>
      <c r="H12" s="57" t="s">
        <v>10</v>
      </c>
      <c r="I12" s="57" t="s">
        <v>11</v>
      </c>
    </row>
    <row r="13" spans="1:9" ht="59.25" x14ac:dyDescent="0.25">
      <c r="A13" s="128">
        <v>22</v>
      </c>
      <c r="B13" s="83"/>
      <c r="C13" s="140" t="s">
        <v>134</v>
      </c>
      <c r="D13" s="50" t="s">
        <v>9</v>
      </c>
      <c r="E13" s="61">
        <v>3.0104000000000002</v>
      </c>
      <c r="F13" s="9">
        <v>96</v>
      </c>
      <c r="G13" s="31">
        <f t="shared" si="0"/>
        <v>288.9984</v>
      </c>
      <c r="H13" s="62" t="s">
        <v>10</v>
      </c>
      <c r="I13" s="57" t="s">
        <v>11</v>
      </c>
    </row>
    <row r="14" spans="1:9" x14ac:dyDescent="0.25">
      <c r="A14" s="88"/>
      <c r="B14" s="18"/>
      <c r="C14" s="139" t="s">
        <v>13</v>
      </c>
      <c r="D14" s="50"/>
      <c r="E14" s="60"/>
      <c r="F14" s="9"/>
      <c r="G14" s="31"/>
      <c r="H14" s="52"/>
      <c r="I14" s="52"/>
    </row>
    <row r="15" spans="1:9" x14ac:dyDescent="0.25">
      <c r="A15" s="54"/>
      <c r="B15" s="53"/>
      <c r="C15" s="141" t="s">
        <v>14</v>
      </c>
      <c r="D15" s="64"/>
      <c r="E15" s="14"/>
      <c r="F15" s="14"/>
      <c r="G15" s="31"/>
      <c r="H15" s="109"/>
      <c r="I15" s="65"/>
    </row>
    <row r="16" spans="1:9" ht="75" x14ac:dyDescent="0.25">
      <c r="A16" s="129">
        <v>27</v>
      </c>
      <c r="B16" s="63"/>
      <c r="C16" s="142" t="s">
        <v>15</v>
      </c>
      <c r="D16" s="64" t="s">
        <v>9</v>
      </c>
      <c r="E16" s="15">
        <v>3.83</v>
      </c>
      <c r="F16" s="13">
        <v>192</v>
      </c>
      <c r="G16" s="31">
        <f t="shared" ref="G16" si="1">E16*F16</f>
        <v>735.36</v>
      </c>
      <c r="H16" s="109" t="s">
        <v>10</v>
      </c>
      <c r="I16" s="65" t="s">
        <v>11</v>
      </c>
    </row>
    <row r="17" spans="1:252" ht="45" x14ac:dyDescent="0.25">
      <c r="A17" s="88">
        <v>36</v>
      </c>
      <c r="B17" s="18"/>
      <c r="C17" s="140" t="s">
        <v>16</v>
      </c>
      <c r="D17" s="50" t="s">
        <v>9</v>
      </c>
      <c r="E17" s="60">
        <v>2.2395800000000001</v>
      </c>
      <c r="F17" s="19">
        <v>384</v>
      </c>
      <c r="G17" s="31">
        <f>E17*F17</f>
        <v>859.99872000000005</v>
      </c>
      <c r="H17" s="52" t="s">
        <v>10</v>
      </c>
      <c r="I17" s="52" t="s">
        <v>11</v>
      </c>
    </row>
    <row r="18" spans="1:252" x14ac:dyDescent="0.25">
      <c r="A18" s="88">
        <v>38</v>
      </c>
      <c r="B18" s="18"/>
      <c r="C18" s="143" t="s">
        <v>17</v>
      </c>
      <c r="D18" s="50"/>
      <c r="E18" s="67"/>
      <c r="F18" s="16"/>
      <c r="G18" s="31"/>
      <c r="H18" s="52"/>
      <c r="I18" s="52"/>
    </row>
    <row r="19" spans="1:252" ht="30" x14ac:dyDescent="0.25">
      <c r="A19" s="88"/>
      <c r="B19" s="18">
        <v>38.1</v>
      </c>
      <c r="C19" s="140" t="s">
        <v>18</v>
      </c>
      <c r="D19" s="55" t="s">
        <v>19</v>
      </c>
      <c r="E19" s="71">
        <v>189.26400000000001</v>
      </c>
      <c r="F19" s="20">
        <v>1</v>
      </c>
      <c r="G19" s="31">
        <f t="shared" ref="G19:G26" si="2">E19*F19</f>
        <v>189.26400000000001</v>
      </c>
      <c r="H19" s="72" t="s">
        <v>10</v>
      </c>
      <c r="I19" s="72" t="s">
        <v>10</v>
      </c>
    </row>
    <row r="20" spans="1:252" ht="45" x14ac:dyDescent="0.25">
      <c r="A20" s="88"/>
      <c r="B20" s="18">
        <v>38.200000000000003</v>
      </c>
      <c r="C20" s="140" t="s">
        <v>20</v>
      </c>
      <c r="D20" s="55" t="s">
        <v>19</v>
      </c>
      <c r="E20" s="73">
        <v>189.26400000000001</v>
      </c>
      <c r="F20" s="21">
        <v>1</v>
      </c>
      <c r="G20" s="31">
        <f t="shared" si="2"/>
        <v>189.26400000000001</v>
      </c>
      <c r="H20" s="62" t="s">
        <v>10</v>
      </c>
      <c r="I20" s="62" t="s">
        <v>10</v>
      </c>
    </row>
    <row r="21" spans="1:252" ht="30" x14ac:dyDescent="0.25">
      <c r="A21" s="88"/>
      <c r="B21" s="18">
        <v>38.299999999999997</v>
      </c>
      <c r="C21" s="140" t="s">
        <v>21</v>
      </c>
      <c r="D21" s="55" t="s">
        <v>19</v>
      </c>
      <c r="E21" s="70">
        <v>189.26400000000001</v>
      </c>
      <c r="F21" s="18">
        <v>1</v>
      </c>
      <c r="G21" s="31">
        <f t="shared" si="2"/>
        <v>189.26400000000001</v>
      </c>
      <c r="H21" s="62" t="s">
        <v>10</v>
      </c>
      <c r="I21" s="62" t="s">
        <v>10</v>
      </c>
    </row>
    <row r="22" spans="1:252" ht="75" x14ac:dyDescent="0.25">
      <c r="A22" s="88"/>
      <c r="B22" s="18">
        <v>38.4</v>
      </c>
      <c r="C22" s="140" t="s">
        <v>22</v>
      </c>
      <c r="D22" s="55" t="s">
        <v>19</v>
      </c>
      <c r="E22" s="70">
        <v>189.26400000000001</v>
      </c>
      <c r="F22" s="18">
        <v>1</v>
      </c>
      <c r="G22" s="31">
        <f t="shared" si="2"/>
        <v>189.26400000000001</v>
      </c>
      <c r="H22" s="62" t="s">
        <v>10</v>
      </c>
      <c r="I22" s="62" t="s">
        <v>10</v>
      </c>
    </row>
    <row r="23" spans="1:252" ht="45" x14ac:dyDescent="0.25">
      <c r="A23" s="88"/>
      <c r="B23" s="18">
        <v>38.5</v>
      </c>
      <c r="C23" s="140" t="s">
        <v>23</v>
      </c>
      <c r="D23" s="55" t="s">
        <v>19</v>
      </c>
      <c r="E23" s="70">
        <v>189.26400000000001</v>
      </c>
      <c r="F23" s="18">
        <v>1</v>
      </c>
      <c r="G23" s="31">
        <f t="shared" si="2"/>
        <v>189.26400000000001</v>
      </c>
      <c r="H23" s="62" t="s">
        <v>10</v>
      </c>
      <c r="I23" s="62" t="s">
        <v>10</v>
      </c>
    </row>
    <row r="24" spans="1:252" ht="30" x14ac:dyDescent="0.25">
      <c r="A24" s="88"/>
      <c r="B24" s="18">
        <v>38.6</v>
      </c>
      <c r="C24" s="140" t="s">
        <v>24</v>
      </c>
      <c r="D24" s="55" t="s">
        <v>19</v>
      </c>
      <c r="E24" s="70">
        <v>189.26400000000001</v>
      </c>
      <c r="F24" s="18">
        <v>1</v>
      </c>
      <c r="G24" s="31">
        <f t="shared" si="2"/>
        <v>189.26400000000001</v>
      </c>
      <c r="H24" s="62" t="s">
        <v>10</v>
      </c>
      <c r="I24" s="62" t="s">
        <v>10</v>
      </c>
    </row>
    <row r="25" spans="1:252" ht="60" x14ac:dyDescent="0.25">
      <c r="A25" s="88"/>
      <c r="B25" s="18">
        <v>38.700000000000003</v>
      </c>
      <c r="C25" s="140" t="s">
        <v>25</v>
      </c>
      <c r="D25" s="55" t="s">
        <v>19</v>
      </c>
      <c r="E25" s="70">
        <v>189.26400000000001</v>
      </c>
      <c r="F25" s="18">
        <v>1</v>
      </c>
      <c r="G25" s="31">
        <f t="shared" si="2"/>
        <v>189.26400000000001</v>
      </c>
      <c r="H25" s="62" t="s">
        <v>10</v>
      </c>
      <c r="I25" s="62" t="s">
        <v>10</v>
      </c>
    </row>
    <row r="26" spans="1:252" ht="45" x14ac:dyDescent="0.25">
      <c r="A26" s="88"/>
      <c r="B26" s="18">
        <v>38.799999999999997</v>
      </c>
      <c r="C26" s="140" t="s">
        <v>26</v>
      </c>
      <c r="D26" s="55" t="s">
        <v>19</v>
      </c>
      <c r="E26" s="70">
        <v>189.26400000000001</v>
      </c>
      <c r="F26" s="18">
        <v>1</v>
      </c>
      <c r="G26" s="31">
        <f t="shared" si="2"/>
        <v>189.26400000000001</v>
      </c>
      <c r="H26" s="62" t="s">
        <v>10</v>
      </c>
      <c r="I26" s="62" t="s">
        <v>10</v>
      </c>
    </row>
    <row r="27" spans="1:252" ht="28.5" x14ac:dyDescent="0.25">
      <c r="A27" s="128"/>
      <c r="B27" s="128"/>
      <c r="C27" s="145" t="s">
        <v>27</v>
      </c>
      <c r="D27" s="74"/>
      <c r="E27" s="75"/>
      <c r="F27" s="22"/>
      <c r="G27" s="31"/>
      <c r="H27" s="76"/>
      <c r="I27" s="76"/>
    </row>
    <row r="28" spans="1:252" ht="45" x14ac:dyDescent="0.25">
      <c r="A28" s="88">
        <v>43</v>
      </c>
      <c r="B28" s="55"/>
      <c r="C28" s="146" t="s">
        <v>28</v>
      </c>
      <c r="D28" s="50" t="s">
        <v>9</v>
      </c>
      <c r="E28" s="60">
        <v>34.5</v>
      </c>
      <c r="F28" s="9">
        <v>20</v>
      </c>
      <c r="G28" s="31">
        <f>E28*F28</f>
        <v>690</v>
      </c>
      <c r="H28" s="77" t="s">
        <v>10</v>
      </c>
      <c r="I28" s="77" t="s">
        <v>10</v>
      </c>
    </row>
    <row r="29" spans="1:252" ht="105" x14ac:dyDescent="0.25">
      <c r="A29" s="32">
        <v>46</v>
      </c>
      <c r="B29" s="68"/>
      <c r="C29" s="147" t="s">
        <v>30</v>
      </c>
      <c r="D29" s="18" t="s">
        <v>9</v>
      </c>
      <c r="E29" s="69">
        <v>18.495000000000001</v>
      </c>
      <c r="F29" s="17">
        <v>10</v>
      </c>
      <c r="G29" s="31">
        <f t="shared" ref="G29" si="3">E29*F29</f>
        <v>184.95000000000002</v>
      </c>
      <c r="H29" s="32" t="s">
        <v>10</v>
      </c>
      <c r="I29" s="32" t="s">
        <v>10</v>
      </c>
    </row>
    <row r="30" spans="1:252" x14ac:dyDescent="0.25">
      <c r="A30" s="88">
        <v>79</v>
      </c>
      <c r="B30" s="84"/>
      <c r="C30" s="149" t="s">
        <v>31</v>
      </c>
      <c r="D30" s="111" t="s">
        <v>29</v>
      </c>
      <c r="E30" s="112">
        <v>400</v>
      </c>
      <c r="F30" s="113">
        <v>1</v>
      </c>
      <c r="G30" s="31">
        <f t="shared" ref="G30:G39" si="4">E30*F30</f>
        <v>400</v>
      </c>
      <c r="H30" s="52" t="s">
        <v>10</v>
      </c>
      <c r="I30" s="52" t="s">
        <v>10</v>
      </c>
    </row>
    <row r="31" spans="1:252" x14ac:dyDescent="0.25">
      <c r="A31" s="128">
        <v>89</v>
      </c>
      <c r="B31" s="128"/>
      <c r="C31" s="150" t="s">
        <v>34</v>
      </c>
      <c r="D31" s="50"/>
      <c r="E31" s="61"/>
      <c r="F31" s="9"/>
      <c r="G31" s="31"/>
      <c r="H31" s="52"/>
      <c r="I31" s="52"/>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row>
    <row r="32" spans="1:252" ht="30" x14ac:dyDescent="0.25">
      <c r="A32" s="88"/>
      <c r="B32" s="55">
        <v>89.1</v>
      </c>
      <c r="C32" s="146" t="s">
        <v>35</v>
      </c>
      <c r="D32" s="50" t="s">
        <v>29</v>
      </c>
      <c r="E32" s="60">
        <v>315</v>
      </c>
      <c r="F32" s="9">
        <v>1</v>
      </c>
      <c r="G32" s="31">
        <f t="shared" si="4"/>
        <v>315</v>
      </c>
      <c r="H32" s="86" t="s">
        <v>10</v>
      </c>
      <c r="I32" s="86" t="s">
        <v>11</v>
      </c>
    </row>
    <row r="33" spans="1:9" ht="30" x14ac:dyDescent="0.25">
      <c r="A33" s="88"/>
      <c r="B33" s="55">
        <v>89.2</v>
      </c>
      <c r="C33" s="146" t="s">
        <v>36</v>
      </c>
      <c r="D33" s="50" t="s">
        <v>29</v>
      </c>
      <c r="E33" s="60">
        <v>142</v>
      </c>
      <c r="F33" s="9">
        <v>1</v>
      </c>
      <c r="G33" s="31">
        <f t="shared" si="4"/>
        <v>142</v>
      </c>
      <c r="H33" s="86" t="s">
        <v>10</v>
      </c>
      <c r="I33" s="86" t="s">
        <v>11</v>
      </c>
    </row>
    <row r="34" spans="1:9" ht="30" x14ac:dyDescent="0.25">
      <c r="A34" s="88"/>
      <c r="B34" s="55">
        <v>89.3</v>
      </c>
      <c r="C34" s="146" t="s">
        <v>37</v>
      </c>
      <c r="D34" s="50" t="s">
        <v>29</v>
      </c>
      <c r="E34" s="60">
        <v>4.2</v>
      </c>
      <c r="F34" s="9">
        <v>16</v>
      </c>
      <c r="G34" s="31">
        <f t="shared" si="4"/>
        <v>67.2</v>
      </c>
      <c r="H34" s="86" t="s">
        <v>10</v>
      </c>
      <c r="I34" s="86" t="s">
        <v>11</v>
      </c>
    </row>
    <row r="35" spans="1:9" ht="30" x14ac:dyDescent="0.25">
      <c r="A35" s="88"/>
      <c r="B35" s="55">
        <v>89.4</v>
      </c>
      <c r="C35" s="146" t="s">
        <v>38</v>
      </c>
      <c r="D35" s="50" t="s">
        <v>39</v>
      </c>
      <c r="E35" s="60">
        <v>2</v>
      </c>
      <c r="F35" s="9">
        <v>36</v>
      </c>
      <c r="G35" s="31">
        <f t="shared" si="4"/>
        <v>72</v>
      </c>
      <c r="H35" s="86" t="s">
        <v>10</v>
      </c>
      <c r="I35" s="86" t="s">
        <v>11</v>
      </c>
    </row>
    <row r="36" spans="1:9" ht="30" x14ac:dyDescent="0.25">
      <c r="A36" s="88"/>
      <c r="B36" s="55">
        <v>89.5</v>
      </c>
      <c r="C36" s="146" t="s">
        <v>40</v>
      </c>
      <c r="D36" s="50" t="s">
        <v>39</v>
      </c>
      <c r="E36" s="60">
        <v>0.18500000000000003</v>
      </c>
      <c r="F36" s="9">
        <v>390</v>
      </c>
      <c r="G36" s="31">
        <f t="shared" si="4"/>
        <v>72.150000000000006</v>
      </c>
      <c r="H36" s="86" t="s">
        <v>10</v>
      </c>
      <c r="I36" s="86" t="s">
        <v>11</v>
      </c>
    </row>
    <row r="37" spans="1:9" x14ac:dyDescent="0.25">
      <c r="A37" s="88"/>
      <c r="B37" s="55">
        <v>89.6</v>
      </c>
      <c r="C37" s="146" t="s">
        <v>41</v>
      </c>
      <c r="D37" s="50" t="s">
        <v>29</v>
      </c>
      <c r="E37" s="60">
        <v>185</v>
      </c>
      <c r="F37" s="9">
        <v>1</v>
      </c>
      <c r="G37" s="31">
        <f t="shared" si="4"/>
        <v>185</v>
      </c>
      <c r="H37" s="86" t="s">
        <v>10</v>
      </c>
      <c r="I37" s="86" t="s">
        <v>11</v>
      </c>
    </row>
    <row r="38" spans="1:9" x14ac:dyDescent="0.25">
      <c r="A38" s="88"/>
      <c r="B38" s="55">
        <v>89.7</v>
      </c>
      <c r="C38" s="146" t="s">
        <v>42</v>
      </c>
      <c r="D38" s="50" t="s">
        <v>29</v>
      </c>
      <c r="E38" s="60">
        <v>12.25</v>
      </c>
      <c r="F38" s="9">
        <v>32</v>
      </c>
      <c r="G38" s="31">
        <f t="shared" si="4"/>
        <v>392</v>
      </c>
      <c r="H38" s="86" t="s">
        <v>10</v>
      </c>
      <c r="I38" s="86" t="s">
        <v>11</v>
      </c>
    </row>
    <row r="39" spans="1:9" x14ac:dyDescent="0.25">
      <c r="A39" s="88"/>
      <c r="B39" s="55">
        <v>89.800000000000097</v>
      </c>
      <c r="C39" s="146" t="s">
        <v>43</v>
      </c>
      <c r="D39" s="50" t="s">
        <v>29</v>
      </c>
      <c r="E39" s="60">
        <v>12.25</v>
      </c>
      <c r="F39" s="9">
        <v>20</v>
      </c>
      <c r="G39" s="31">
        <f t="shared" si="4"/>
        <v>245</v>
      </c>
      <c r="H39" s="86" t="s">
        <v>10</v>
      </c>
      <c r="I39" s="86" t="s">
        <v>11</v>
      </c>
    </row>
    <row r="40" spans="1:9" ht="30" x14ac:dyDescent="0.25">
      <c r="A40" s="131">
        <v>99</v>
      </c>
      <c r="B40" s="18"/>
      <c r="C40" s="140" t="s">
        <v>44</v>
      </c>
      <c r="D40" s="50" t="s">
        <v>29</v>
      </c>
      <c r="E40" s="58">
        <v>0.99750000000000005</v>
      </c>
      <c r="F40" s="12">
        <v>100</v>
      </c>
      <c r="G40" s="31">
        <f t="shared" ref="G40" si="5">E40*F40</f>
        <v>99.75</v>
      </c>
      <c r="H40" s="52" t="s">
        <v>10</v>
      </c>
      <c r="I40" s="52" t="s">
        <v>10</v>
      </c>
    </row>
    <row r="41" spans="1:9" ht="26.25" x14ac:dyDescent="0.25">
      <c r="A41" s="131">
        <v>122</v>
      </c>
      <c r="B41" s="30"/>
      <c r="C41" s="148" t="s">
        <v>45</v>
      </c>
      <c r="D41" s="78" t="s">
        <v>19</v>
      </c>
      <c r="E41" s="79">
        <v>0.48</v>
      </c>
      <c r="F41" s="24">
        <v>100</v>
      </c>
      <c r="G41" s="31">
        <f>E41*F41</f>
        <v>48</v>
      </c>
      <c r="H41" s="52" t="s">
        <v>10</v>
      </c>
      <c r="I41" s="52" t="s">
        <v>10</v>
      </c>
    </row>
    <row r="42" spans="1:9" ht="29.25" x14ac:dyDescent="0.25">
      <c r="A42" s="32">
        <v>145</v>
      </c>
      <c r="B42" s="68"/>
      <c r="C42" s="139" t="s">
        <v>46</v>
      </c>
      <c r="D42" s="94"/>
      <c r="E42" s="95"/>
      <c r="F42" s="29"/>
      <c r="G42" s="31"/>
      <c r="H42" s="32"/>
      <c r="I42" s="32"/>
    </row>
    <row r="43" spans="1:9" x14ac:dyDescent="0.25">
      <c r="A43" s="32"/>
      <c r="B43" s="68">
        <v>145.1</v>
      </c>
      <c r="C43" s="144" t="s">
        <v>47</v>
      </c>
      <c r="D43" s="68" t="s">
        <v>39</v>
      </c>
      <c r="E43" s="69">
        <v>55</v>
      </c>
      <c r="F43" s="17" t="s">
        <v>48</v>
      </c>
      <c r="G43" s="31">
        <f t="shared" ref="G43:G45" si="6">E43*F43</f>
        <v>110</v>
      </c>
      <c r="H43" s="32" t="s">
        <v>10</v>
      </c>
      <c r="I43" s="32" t="s">
        <v>10</v>
      </c>
    </row>
    <row r="44" spans="1:9" x14ac:dyDescent="0.25">
      <c r="A44" s="32"/>
      <c r="B44" s="68">
        <v>145.19999999999999</v>
      </c>
      <c r="C44" s="144" t="s">
        <v>49</v>
      </c>
      <c r="D44" s="68" t="s">
        <v>39</v>
      </c>
      <c r="E44" s="69">
        <v>55</v>
      </c>
      <c r="F44" s="17" t="s">
        <v>48</v>
      </c>
      <c r="G44" s="31">
        <f t="shared" si="6"/>
        <v>110</v>
      </c>
      <c r="H44" s="32" t="s">
        <v>10</v>
      </c>
      <c r="I44" s="32" t="s">
        <v>10</v>
      </c>
    </row>
    <row r="45" spans="1:9" ht="30" x14ac:dyDescent="0.25">
      <c r="A45" s="32"/>
      <c r="B45" s="68">
        <v>145.30000000000001</v>
      </c>
      <c r="C45" s="144" t="s">
        <v>50</v>
      </c>
      <c r="D45" s="68" t="s">
        <v>39</v>
      </c>
      <c r="E45" s="69">
        <v>55</v>
      </c>
      <c r="F45" s="17">
        <v>1</v>
      </c>
      <c r="G45" s="31">
        <f t="shared" si="6"/>
        <v>55</v>
      </c>
      <c r="H45" s="32" t="s">
        <v>10</v>
      </c>
      <c r="I45" s="32" t="s">
        <v>10</v>
      </c>
    </row>
    <row r="46" spans="1:9" ht="60" x14ac:dyDescent="0.25">
      <c r="A46" s="88">
        <v>157</v>
      </c>
      <c r="B46" s="18"/>
      <c r="C46" s="140" t="s">
        <v>51</v>
      </c>
      <c r="D46" s="55" t="s">
        <v>9</v>
      </c>
      <c r="E46" s="67">
        <v>7.64</v>
      </c>
      <c r="F46" s="18">
        <v>20</v>
      </c>
      <c r="G46" s="31">
        <f t="shared" ref="G46" si="7">E46*F46</f>
        <v>152.79999999999998</v>
      </c>
      <c r="H46" s="52" t="s">
        <v>10</v>
      </c>
      <c r="I46" s="56" t="s">
        <v>10</v>
      </c>
    </row>
    <row r="47" spans="1:9" x14ac:dyDescent="0.25">
      <c r="A47" s="128">
        <v>158</v>
      </c>
      <c r="B47" s="83"/>
      <c r="C47" s="139" t="s">
        <v>52</v>
      </c>
      <c r="D47" s="55"/>
      <c r="E47" s="87"/>
      <c r="F47" s="27"/>
      <c r="G47" s="31"/>
      <c r="H47" s="52"/>
      <c r="I47" s="33"/>
    </row>
    <row r="48" spans="1:9" ht="60" x14ac:dyDescent="0.25">
      <c r="A48" s="128"/>
      <c r="B48" s="83">
        <v>158.1</v>
      </c>
      <c r="C48" s="152" t="s">
        <v>53</v>
      </c>
      <c r="D48" s="55" t="s">
        <v>29</v>
      </c>
      <c r="E48" s="87" t="s">
        <v>54</v>
      </c>
      <c r="F48" s="27">
        <v>1</v>
      </c>
      <c r="G48" s="31">
        <v>99.68</v>
      </c>
      <c r="H48" s="56" t="s">
        <v>10</v>
      </c>
      <c r="I48" s="56" t="s">
        <v>10</v>
      </c>
    </row>
    <row r="49" spans="1:9" ht="45" x14ac:dyDescent="0.25">
      <c r="A49" s="128"/>
      <c r="B49" s="83">
        <v>158.19999999999999</v>
      </c>
      <c r="C49" s="138" t="s">
        <v>55</v>
      </c>
      <c r="D49" s="55" t="s">
        <v>29</v>
      </c>
      <c r="E49" s="87" t="s">
        <v>54</v>
      </c>
      <c r="F49" s="27">
        <v>1</v>
      </c>
      <c r="G49" s="31">
        <v>99.68</v>
      </c>
      <c r="H49" s="56" t="s">
        <v>10</v>
      </c>
      <c r="I49" s="56" t="s">
        <v>10</v>
      </c>
    </row>
    <row r="50" spans="1:9" ht="45" x14ac:dyDescent="0.25">
      <c r="A50" s="128"/>
      <c r="B50" s="83">
        <v>158.30000000000001</v>
      </c>
      <c r="C50" s="138" t="s">
        <v>56</v>
      </c>
      <c r="D50" s="55" t="s">
        <v>29</v>
      </c>
      <c r="E50" s="87" t="s">
        <v>54</v>
      </c>
      <c r="F50" s="27">
        <v>1</v>
      </c>
      <c r="G50" s="31">
        <v>99.68</v>
      </c>
      <c r="H50" s="56" t="s">
        <v>10</v>
      </c>
      <c r="I50" s="56" t="s">
        <v>10</v>
      </c>
    </row>
    <row r="51" spans="1:9" ht="45" x14ac:dyDescent="0.25">
      <c r="A51" s="128"/>
      <c r="B51" s="83">
        <v>158.4</v>
      </c>
      <c r="C51" s="138" t="s">
        <v>57</v>
      </c>
      <c r="D51" s="55" t="s">
        <v>29</v>
      </c>
      <c r="E51" s="87" t="s">
        <v>54</v>
      </c>
      <c r="F51" s="27">
        <v>1</v>
      </c>
      <c r="G51" s="31">
        <v>99.68</v>
      </c>
      <c r="H51" s="56" t="s">
        <v>10</v>
      </c>
      <c r="I51" s="56" t="s">
        <v>10</v>
      </c>
    </row>
    <row r="52" spans="1:9" ht="45" x14ac:dyDescent="0.25">
      <c r="A52" s="128"/>
      <c r="B52" s="83">
        <v>158.5</v>
      </c>
      <c r="C52" s="138" t="s">
        <v>58</v>
      </c>
      <c r="D52" s="55" t="s">
        <v>29</v>
      </c>
      <c r="E52" s="87" t="s">
        <v>54</v>
      </c>
      <c r="F52" s="27">
        <v>1</v>
      </c>
      <c r="G52" s="31">
        <v>99.68</v>
      </c>
      <c r="H52" s="52" t="s">
        <v>10</v>
      </c>
      <c r="I52" s="52" t="s">
        <v>10</v>
      </c>
    </row>
    <row r="53" spans="1:9" ht="31.5" x14ac:dyDescent="0.25">
      <c r="A53" s="128"/>
      <c r="B53" s="83">
        <v>158.6</v>
      </c>
      <c r="C53" s="153" t="s">
        <v>59</v>
      </c>
      <c r="D53" s="90" t="s">
        <v>29</v>
      </c>
      <c r="E53" s="61">
        <v>155</v>
      </c>
      <c r="F53" s="9">
        <v>1</v>
      </c>
      <c r="G53" s="31">
        <v>155</v>
      </c>
      <c r="H53" s="52" t="s">
        <v>10</v>
      </c>
      <c r="I53" s="52" t="s">
        <v>10</v>
      </c>
    </row>
    <row r="54" spans="1:9" ht="15.75" x14ac:dyDescent="0.25">
      <c r="A54" s="128"/>
      <c r="B54" s="83">
        <v>158.69999999999999</v>
      </c>
      <c r="C54" s="154" t="s">
        <v>60</v>
      </c>
      <c r="D54" s="90" t="s">
        <v>29</v>
      </c>
      <c r="E54" s="61">
        <v>155</v>
      </c>
      <c r="F54" s="9">
        <v>1</v>
      </c>
      <c r="G54" s="31">
        <v>155</v>
      </c>
      <c r="H54" s="52" t="s">
        <v>10</v>
      </c>
      <c r="I54" s="52" t="s">
        <v>10</v>
      </c>
    </row>
    <row r="55" spans="1:9" x14ac:dyDescent="0.25">
      <c r="A55" s="128"/>
      <c r="B55" s="83">
        <v>158.80000000000001</v>
      </c>
      <c r="C55" s="140" t="s">
        <v>61</v>
      </c>
      <c r="D55" s="90" t="s">
        <v>29</v>
      </c>
      <c r="E55" s="61">
        <v>155</v>
      </c>
      <c r="F55" s="9">
        <v>1</v>
      </c>
      <c r="G55" s="31">
        <v>155</v>
      </c>
      <c r="H55" s="52" t="s">
        <v>10</v>
      </c>
      <c r="I55" s="52" t="s">
        <v>10</v>
      </c>
    </row>
    <row r="56" spans="1:9" x14ac:dyDescent="0.25">
      <c r="A56" s="128"/>
      <c r="B56" s="83">
        <v>158.9</v>
      </c>
      <c r="C56" s="140" t="s">
        <v>62</v>
      </c>
      <c r="D56" s="90" t="s">
        <v>29</v>
      </c>
      <c r="E56" s="61">
        <v>155</v>
      </c>
      <c r="F56" s="9">
        <v>1</v>
      </c>
      <c r="G56" s="31">
        <v>155</v>
      </c>
      <c r="H56" s="52" t="s">
        <v>10</v>
      </c>
      <c r="I56" s="52" t="s">
        <v>10</v>
      </c>
    </row>
    <row r="57" spans="1:9" x14ac:dyDescent="0.25">
      <c r="A57" s="88">
        <v>162</v>
      </c>
      <c r="B57" s="18"/>
      <c r="C57" s="46" t="s">
        <v>64</v>
      </c>
      <c r="D57" s="55"/>
      <c r="E57" s="25"/>
      <c r="F57" s="11"/>
      <c r="G57" s="31"/>
      <c r="H57" s="52"/>
      <c r="I57" s="97"/>
    </row>
    <row r="58" spans="1:9" x14ac:dyDescent="0.25">
      <c r="A58" s="88"/>
      <c r="B58" s="10">
        <v>162.1</v>
      </c>
      <c r="C58" s="155" t="s">
        <v>65</v>
      </c>
      <c r="D58" s="55" t="s">
        <v>29</v>
      </c>
      <c r="E58" s="25">
        <v>0.24</v>
      </c>
      <c r="F58" s="11">
        <v>2700</v>
      </c>
      <c r="G58" s="31">
        <f t="shared" ref="G58:G77" si="8">E58*F58</f>
        <v>648</v>
      </c>
      <c r="H58" s="52" t="s">
        <v>10</v>
      </c>
      <c r="I58" s="97" t="s">
        <v>11</v>
      </c>
    </row>
    <row r="59" spans="1:9" ht="30" x14ac:dyDescent="0.25">
      <c r="A59" s="88"/>
      <c r="B59" s="10">
        <v>162.19999999999999</v>
      </c>
      <c r="C59" s="146" t="s">
        <v>66</v>
      </c>
      <c r="D59" s="50" t="s">
        <v>29</v>
      </c>
      <c r="E59" s="60">
        <v>1.56</v>
      </c>
      <c r="F59" s="9">
        <v>300</v>
      </c>
      <c r="G59" s="31">
        <f t="shared" si="8"/>
        <v>468</v>
      </c>
      <c r="H59" s="52" t="s">
        <v>10</v>
      </c>
      <c r="I59" s="97" t="s">
        <v>11</v>
      </c>
    </row>
    <row r="60" spans="1:9" x14ac:dyDescent="0.25">
      <c r="A60" s="88"/>
      <c r="B60" s="10">
        <v>162.30000000000001</v>
      </c>
      <c r="C60" s="138" t="s">
        <v>67</v>
      </c>
      <c r="D60" s="50" t="s">
        <v>29</v>
      </c>
      <c r="E60" s="60">
        <v>0.16</v>
      </c>
      <c r="F60" s="9">
        <v>400</v>
      </c>
      <c r="G60" s="31">
        <f t="shared" si="8"/>
        <v>64</v>
      </c>
      <c r="H60" s="52" t="s">
        <v>10</v>
      </c>
      <c r="I60" s="97" t="s">
        <v>11</v>
      </c>
    </row>
    <row r="61" spans="1:9" ht="30" x14ac:dyDescent="0.25">
      <c r="A61" s="54"/>
      <c r="B61" s="10">
        <v>162.4</v>
      </c>
      <c r="C61" s="138" t="s">
        <v>135</v>
      </c>
      <c r="D61" s="50" t="s">
        <v>29</v>
      </c>
      <c r="E61" s="60">
        <v>0.156</v>
      </c>
      <c r="F61" s="12">
        <v>100</v>
      </c>
      <c r="G61" s="31">
        <f t="shared" si="8"/>
        <v>15.6</v>
      </c>
      <c r="H61" s="52" t="s">
        <v>10</v>
      </c>
      <c r="I61" s="97" t="s">
        <v>11</v>
      </c>
    </row>
    <row r="62" spans="1:9" x14ac:dyDescent="0.25">
      <c r="A62" s="88"/>
      <c r="B62" s="10">
        <v>162.5</v>
      </c>
      <c r="C62" s="138" t="s">
        <v>68</v>
      </c>
      <c r="D62" s="50" t="s">
        <v>29</v>
      </c>
      <c r="E62" s="60">
        <v>0.34</v>
      </c>
      <c r="F62" s="9">
        <v>500</v>
      </c>
      <c r="G62" s="31">
        <f t="shared" si="8"/>
        <v>170</v>
      </c>
      <c r="H62" s="65" t="s">
        <v>11</v>
      </c>
      <c r="I62" s="65" t="s">
        <v>10</v>
      </c>
    </row>
    <row r="63" spans="1:9" x14ac:dyDescent="0.25">
      <c r="A63" s="88"/>
      <c r="B63" s="10">
        <v>162.6</v>
      </c>
      <c r="C63" s="138" t="s">
        <v>69</v>
      </c>
      <c r="D63" s="50" t="s">
        <v>29</v>
      </c>
      <c r="E63" s="58">
        <v>0.16</v>
      </c>
      <c r="F63" s="12">
        <v>1300</v>
      </c>
      <c r="G63" s="31">
        <f t="shared" si="8"/>
        <v>208</v>
      </c>
      <c r="H63" s="65" t="s">
        <v>11</v>
      </c>
      <c r="I63" s="65" t="s">
        <v>10</v>
      </c>
    </row>
    <row r="64" spans="1:9" x14ac:dyDescent="0.25">
      <c r="A64" s="54"/>
      <c r="B64" s="10">
        <v>162.69999999999999</v>
      </c>
      <c r="C64" s="140" t="s">
        <v>70</v>
      </c>
      <c r="D64" s="18" t="s">
        <v>29</v>
      </c>
      <c r="E64" s="71">
        <v>0.12</v>
      </c>
      <c r="F64" s="20">
        <v>100</v>
      </c>
      <c r="G64" s="31">
        <f t="shared" si="8"/>
        <v>12</v>
      </c>
      <c r="H64" s="65" t="s">
        <v>11</v>
      </c>
      <c r="I64" s="65" t="s">
        <v>10</v>
      </c>
    </row>
    <row r="65" spans="1:9" ht="45" x14ac:dyDescent="0.25">
      <c r="A65" s="54"/>
      <c r="B65" s="10">
        <v>162.80000000000001</v>
      </c>
      <c r="C65" s="146" t="s">
        <v>71</v>
      </c>
      <c r="D65" s="50" t="s">
        <v>29</v>
      </c>
      <c r="E65" s="60">
        <v>0.252</v>
      </c>
      <c r="F65" s="9">
        <v>100</v>
      </c>
      <c r="G65" s="31">
        <f t="shared" si="8"/>
        <v>25.2</v>
      </c>
      <c r="H65" s="65" t="s">
        <v>11</v>
      </c>
      <c r="I65" s="65" t="s">
        <v>10</v>
      </c>
    </row>
    <row r="66" spans="1:9" ht="45" x14ac:dyDescent="0.25">
      <c r="A66" s="32">
        <v>163</v>
      </c>
      <c r="B66" s="68"/>
      <c r="C66" s="147" t="s">
        <v>72</v>
      </c>
      <c r="D66" s="68" t="s">
        <v>29</v>
      </c>
      <c r="E66" s="81">
        <v>8.35</v>
      </c>
      <c r="F66" s="26">
        <v>400</v>
      </c>
      <c r="G66" s="31">
        <f>E66*F66</f>
        <v>3340</v>
      </c>
      <c r="H66" s="32" t="s">
        <v>11</v>
      </c>
      <c r="I66" s="32" t="s">
        <v>10</v>
      </c>
    </row>
    <row r="67" spans="1:9" x14ac:dyDescent="0.25">
      <c r="A67" s="88">
        <v>164</v>
      </c>
      <c r="B67" s="18"/>
      <c r="C67" s="46" t="s">
        <v>73</v>
      </c>
      <c r="D67" s="50"/>
      <c r="E67" s="60"/>
      <c r="F67" s="9"/>
      <c r="G67" s="31"/>
      <c r="H67" s="57" t="s">
        <v>33</v>
      </c>
      <c r="I67" s="89"/>
    </row>
    <row r="68" spans="1:9" x14ac:dyDescent="0.25">
      <c r="A68" s="88"/>
      <c r="B68" s="18">
        <v>164.1</v>
      </c>
      <c r="C68" s="138" t="s">
        <v>74</v>
      </c>
      <c r="D68" s="50" t="s">
        <v>29</v>
      </c>
      <c r="E68" s="60">
        <v>0.04</v>
      </c>
      <c r="F68" s="9">
        <v>1400</v>
      </c>
      <c r="G68" s="31">
        <f t="shared" si="8"/>
        <v>56</v>
      </c>
      <c r="H68" s="65" t="s">
        <v>11</v>
      </c>
      <c r="I68" s="66" t="s">
        <v>10</v>
      </c>
    </row>
    <row r="69" spans="1:9" x14ac:dyDescent="0.25">
      <c r="A69" s="88"/>
      <c r="B69" s="18">
        <v>164.2</v>
      </c>
      <c r="C69" s="138" t="s">
        <v>75</v>
      </c>
      <c r="D69" s="50" t="s">
        <v>29</v>
      </c>
      <c r="E69" s="60">
        <v>0.05</v>
      </c>
      <c r="F69" s="9">
        <v>650</v>
      </c>
      <c r="G69" s="31">
        <f t="shared" si="8"/>
        <v>32.5</v>
      </c>
      <c r="H69" s="65" t="s">
        <v>11</v>
      </c>
      <c r="I69" s="66" t="s">
        <v>10</v>
      </c>
    </row>
    <row r="70" spans="1:9" x14ac:dyDescent="0.25">
      <c r="A70" s="88"/>
      <c r="B70" s="18">
        <v>164.3</v>
      </c>
      <c r="C70" s="138" t="s">
        <v>76</v>
      </c>
      <c r="D70" s="50" t="s">
        <v>29</v>
      </c>
      <c r="E70" s="60">
        <v>0.03</v>
      </c>
      <c r="F70" s="9">
        <v>1000</v>
      </c>
      <c r="G70" s="31">
        <f t="shared" si="8"/>
        <v>30</v>
      </c>
      <c r="H70" s="65" t="s">
        <v>11</v>
      </c>
      <c r="I70" s="66" t="s">
        <v>10</v>
      </c>
    </row>
    <row r="71" spans="1:9" x14ac:dyDescent="0.25">
      <c r="A71" s="88"/>
      <c r="B71" s="18">
        <v>164.4</v>
      </c>
      <c r="C71" s="138" t="s">
        <v>77</v>
      </c>
      <c r="D71" s="50" t="s">
        <v>29</v>
      </c>
      <c r="E71" s="60">
        <v>0.03</v>
      </c>
      <c r="F71" s="9">
        <v>1300</v>
      </c>
      <c r="G71" s="31">
        <f t="shared" si="8"/>
        <v>39</v>
      </c>
      <c r="H71" s="65" t="s">
        <v>11</v>
      </c>
      <c r="I71" s="66" t="s">
        <v>10</v>
      </c>
    </row>
    <row r="72" spans="1:9" x14ac:dyDescent="0.25">
      <c r="A72" s="88"/>
      <c r="B72" s="18">
        <v>164.5</v>
      </c>
      <c r="C72" s="138" t="s">
        <v>78</v>
      </c>
      <c r="D72" s="50" t="s">
        <v>29</v>
      </c>
      <c r="E72" s="60">
        <v>2.5999999999999999E-2</v>
      </c>
      <c r="F72" s="9">
        <v>600</v>
      </c>
      <c r="G72" s="31">
        <f t="shared" si="8"/>
        <v>15.6</v>
      </c>
      <c r="H72" s="65" t="s">
        <v>11</v>
      </c>
      <c r="I72" s="66" t="s">
        <v>10</v>
      </c>
    </row>
    <row r="73" spans="1:9" x14ac:dyDescent="0.25">
      <c r="A73" s="88"/>
      <c r="B73" s="18">
        <v>164.6</v>
      </c>
      <c r="C73" s="138" t="s">
        <v>79</v>
      </c>
      <c r="D73" s="50" t="s">
        <v>29</v>
      </c>
      <c r="E73" s="51">
        <v>1.95</v>
      </c>
      <c r="F73" s="9">
        <v>8</v>
      </c>
      <c r="G73" s="31">
        <f t="shared" si="8"/>
        <v>15.6</v>
      </c>
      <c r="H73" s="65" t="s">
        <v>11</v>
      </c>
      <c r="I73" s="66" t="s">
        <v>10</v>
      </c>
    </row>
    <row r="74" spans="1:9" x14ac:dyDescent="0.25">
      <c r="A74" s="88"/>
      <c r="B74" s="18">
        <v>164.7</v>
      </c>
      <c r="C74" s="138" t="s">
        <v>80</v>
      </c>
      <c r="D74" s="55" t="s">
        <v>29</v>
      </c>
      <c r="E74" s="51">
        <v>0.18</v>
      </c>
      <c r="F74" s="11">
        <v>300</v>
      </c>
      <c r="G74" s="31">
        <f t="shared" si="8"/>
        <v>54</v>
      </c>
      <c r="H74" s="65" t="s">
        <v>11</v>
      </c>
      <c r="I74" s="66" t="s">
        <v>10</v>
      </c>
    </row>
    <row r="75" spans="1:9" x14ac:dyDescent="0.25">
      <c r="A75" s="88"/>
      <c r="B75" s="18">
        <v>164.8</v>
      </c>
      <c r="C75" s="138" t="s">
        <v>81</v>
      </c>
      <c r="D75" s="55" t="s">
        <v>29</v>
      </c>
      <c r="E75" s="25">
        <v>2.8</v>
      </c>
      <c r="F75" s="11">
        <v>5</v>
      </c>
      <c r="G75" s="31">
        <f t="shared" si="8"/>
        <v>14</v>
      </c>
      <c r="H75" s="110" t="s">
        <v>10</v>
      </c>
      <c r="I75" s="52" t="s">
        <v>10</v>
      </c>
    </row>
    <row r="76" spans="1:9" x14ac:dyDescent="0.25">
      <c r="A76" s="88"/>
      <c r="B76" s="18">
        <v>164.9</v>
      </c>
      <c r="C76" s="138" t="s">
        <v>82</v>
      </c>
      <c r="D76" s="55" t="s">
        <v>29</v>
      </c>
      <c r="E76" s="25">
        <v>0.1</v>
      </c>
      <c r="F76" s="11">
        <v>20</v>
      </c>
      <c r="G76" s="31">
        <v>2</v>
      </c>
      <c r="H76" s="110" t="s">
        <v>10</v>
      </c>
      <c r="I76" s="52" t="s">
        <v>10</v>
      </c>
    </row>
    <row r="77" spans="1:9" ht="45" x14ac:dyDescent="0.25">
      <c r="A77" s="132">
        <v>170</v>
      </c>
      <c r="B77" s="93"/>
      <c r="C77" s="140" t="s">
        <v>128</v>
      </c>
      <c r="D77" s="50" t="s">
        <v>29</v>
      </c>
      <c r="E77" s="61">
        <v>150</v>
      </c>
      <c r="F77" s="9">
        <v>4</v>
      </c>
      <c r="G77" s="31">
        <f t="shared" si="8"/>
        <v>600</v>
      </c>
      <c r="H77" s="52" t="s">
        <v>10</v>
      </c>
      <c r="I77" s="52" t="s">
        <v>10</v>
      </c>
    </row>
    <row r="78" spans="1:9" x14ac:dyDescent="0.25">
      <c r="A78" s="128">
        <v>174</v>
      </c>
      <c r="B78" s="83"/>
      <c r="C78" s="143" t="s">
        <v>83</v>
      </c>
      <c r="D78" s="50"/>
      <c r="E78" s="61"/>
      <c r="F78" s="9"/>
      <c r="G78" s="31"/>
      <c r="H78" s="98"/>
      <c r="I78" s="98"/>
    </row>
    <row r="79" spans="1:9" ht="30" x14ac:dyDescent="0.25">
      <c r="A79" s="128"/>
      <c r="B79" s="83">
        <v>174.1</v>
      </c>
      <c r="C79" s="140" t="s">
        <v>84</v>
      </c>
      <c r="D79" s="50" t="s">
        <v>29</v>
      </c>
      <c r="E79" s="61">
        <v>23.13</v>
      </c>
      <c r="F79" s="9">
        <v>15</v>
      </c>
      <c r="G79" s="31">
        <f>E79*F79</f>
        <v>346.95</v>
      </c>
      <c r="H79" s="52" t="s">
        <v>10</v>
      </c>
      <c r="I79" s="52" t="s">
        <v>10</v>
      </c>
    </row>
    <row r="80" spans="1:9" x14ac:dyDescent="0.25">
      <c r="A80" s="88"/>
      <c r="B80" s="18">
        <v>174.2</v>
      </c>
      <c r="C80" s="138" t="s">
        <v>85</v>
      </c>
      <c r="D80" s="50" t="s">
        <v>29</v>
      </c>
      <c r="E80" s="60">
        <v>15</v>
      </c>
      <c r="F80" s="9">
        <v>2</v>
      </c>
      <c r="G80" s="31">
        <f t="shared" ref="G80:G90" si="9">E80*F80</f>
        <v>30</v>
      </c>
      <c r="H80" s="52" t="s">
        <v>10</v>
      </c>
      <c r="I80" s="52" t="s">
        <v>10</v>
      </c>
    </row>
    <row r="81" spans="1:9" x14ac:dyDescent="0.25">
      <c r="A81" s="54"/>
      <c r="B81" s="83">
        <v>174.3</v>
      </c>
      <c r="C81" s="140" t="s">
        <v>86</v>
      </c>
      <c r="D81" s="18" t="s">
        <v>29</v>
      </c>
      <c r="E81" s="71">
        <v>0.08</v>
      </c>
      <c r="F81" s="34">
        <v>50</v>
      </c>
      <c r="G81" s="31">
        <f t="shared" si="9"/>
        <v>4</v>
      </c>
      <c r="H81" s="52" t="s">
        <v>11</v>
      </c>
      <c r="I81" s="52" t="s">
        <v>10</v>
      </c>
    </row>
    <row r="82" spans="1:9" x14ac:dyDescent="0.25">
      <c r="A82" s="128"/>
      <c r="B82" s="18">
        <v>174.4</v>
      </c>
      <c r="C82" s="140" t="s">
        <v>87</v>
      </c>
      <c r="D82" s="55" t="s">
        <v>29</v>
      </c>
      <c r="E82" s="87">
        <v>5</v>
      </c>
      <c r="F82" s="11">
        <v>10</v>
      </c>
      <c r="G82" s="31">
        <f t="shared" si="9"/>
        <v>50</v>
      </c>
      <c r="H82" s="52" t="s">
        <v>11</v>
      </c>
      <c r="I82" s="52" t="s">
        <v>10</v>
      </c>
    </row>
    <row r="83" spans="1:9" ht="30" x14ac:dyDescent="0.25">
      <c r="A83" s="54"/>
      <c r="B83" s="83">
        <v>174.5</v>
      </c>
      <c r="C83" s="140" t="s">
        <v>88</v>
      </c>
      <c r="D83" s="18" t="s">
        <v>29</v>
      </c>
      <c r="E83" s="99">
        <v>9</v>
      </c>
      <c r="F83" s="35">
        <v>1</v>
      </c>
      <c r="G83" s="31">
        <v>9</v>
      </c>
      <c r="H83" s="52" t="s">
        <v>11</v>
      </c>
      <c r="I83" s="52" t="s">
        <v>10</v>
      </c>
    </row>
    <row r="84" spans="1:9" ht="30" x14ac:dyDescent="0.25">
      <c r="A84" s="54"/>
      <c r="B84" s="18">
        <v>174.6</v>
      </c>
      <c r="C84" s="140" t="s">
        <v>89</v>
      </c>
      <c r="D84" s="18" t="s">
        <v>29</v>
      </c>
      <c r="E84" s="99">
        <v>9</v>
      </c>
      <c r="F84" s="35">
        <v>2</v>
      </c>
      <c r="G84" s="31">
        <v>18</v>
      </c>
      <c r="H84" s="52" t="s">
        <v>11</v>
      </c>
      <c r="I84" s="52" t="s">
        <v>10</v>
      </c>
    </row>
    <row r="85" spans="1:9" ht="30" x14ac:dyDescent="0.25">
      <c r="A85" s="54"/>
      <c r="B85" s="83">
        <v>174.7</v>
      </c>
      <c r="C85" s="140" t="s">
        <v>90</v>
      </c>
      <c r="D85" s="18" t="s">
        <v>29</v>
      </c>
      <c r="E85" s="99">
        <v>9</v>
      </c>
      <c r="F85" s="35">
        <v>1</v>
      </c>
      <c r="G85" s="31">
        <v>9</v>
      </c>
      <c r="H85" s="52" t="s">
        <v>11</v>
      </c>
      <c r="I85" s="52" t="s">
        <v>10</v>
      </c>
    </row>
    <row r="86" spans="1:9" x14ac:dyDescent="0.25">
      <c r="A86" s="54">
        <v>176</v>
      </c>
      <c r="B86" s="53"/>
      <c r="C86" s="140" t="s">
        <v>91</v>
      </c>
      <c r="D86" s="18" t="s">
        <v>29</v>
      </c>
      <c r="E86" s="71">
        <v>0.55000000000000004</v>
      </c>
      <c r="F86" s="20">
        <v>2000</v>
      </c>
      <c r="G86" s="31">
        <f t="shared" si="9"/>
        <v>1100</v>
      </c>
      <c r="H86" s="56" t="s">
        <v>11</v>
      </c>
      <c r="I86" s="56" t="s">
        <v>10</v>
      </c>
    </row>
    <row r="87" spans="1:9" ht="45" x14ac:dyDescent="0.25">
      <c r="A87" s="128">
        <v>177</v>
      </c>
      <c r="B87" s="83">
        <v>177.1</v>
      </c>
      <c r="C87" s="140" t="s">
        <v>92</v>
      </c>
      <c r="D87" s="50" t="s">
        <v>29</v>
      </c>
      <c r="E87" s="100">
        <v>0.15</v>
      </c>
      <c r="F87" s="9">
        <v>1550</v>
      </c>
      <c r="G87" s="31">
        <f t="shared" si="9"/>
        <v>232.5</v>
      </c>
      <c r="H87" s="101" t="s">
        <v>10</v>
      </c>
      <c r="I87" s="101" t="s">
        <v>10</v>
      </c>
    </row>
    <row r="88" spans="1:9" x14ac:dyDescent="0.25">
      <c r="A88" s="88"/>
      <c r="B88" s="10">
        <v>177.2</v>
      </c>
      <c r="C88" s="140" t="s">
        <v>93</v>
      </c>
      <c r="D88" s="16" t="s">
        <v>29</v>
      </c>
      <c r="E88" s="85">
        <v>0.12</v>
      </c>
      <c r="F88" s="11">
        <v>200</v>
      </c>
      <c r="G88" s="31">
        <f t="shared" si="9"/>
        <v>24</v>
      </c>
      <c r="H88" s="56" t="s">
        <v>11</v>
      </c>
      <c r="I88" s="56" t="s">
        <v>10</v>
      </c>
    </row>
    <row r="89" spans="1:9" ht="30" x14ac:dyDescent="0.25">
      <c r="A89" s="128">
        <v>184</v>
      </c>
      <c r="B89" s="83"/>
      <c r="C89" s="140" t="s">
        <v>94</v>
      </c>
      <c r="D89" s="50" t="s">
        <v>29</v>
      </c>
      <c r="E89" s="61">
        <v>1</v>
      </c>
      <c r="F89" s="9">
        <v>100</v>
      </c>
      <c r="G89" s="31">
        <f t="shared" si="9"/>
        <v>100</v>
      </c>
      <c r="H89" s="97" t="s">
        <v>10</v>
      </c>
      <c r="I89" s="52" t="s">
        <v>10</v>
      </c>
    </row>
    <row r="90" spans="1:9" ht="30" x14ac:dyDescent="0.25">
      <c r="A90" s="32">
        <v>185</v>
      </c>
      <c r="B90" s="68"/>
      <c r="C90" s="147" t="s">
        <v>95</v>
      </c>
      <c r="D90" s="68" t="s">
        <v>29</v>
      </c>
      <c r="E90" s="81">
        <v>0.45</v>
      </c>
      <c r="F90" s="26">
        <v>500</v>
      </c>
      <c r="G90" s="31">
        <f t="shared" si="9"/>
        <v>225</v>
      </c>
      <c r="H90" s="82" t="s">
        <v>10</v>
      </c>
      <c r="I90" s="82" t="s">
        <v>10</v>
      </c>
    </row>
    <row r="91" spans="1:9" x14ac:dyDescent="0.25">
      <c r="A91" s="88">
        <v>188</v>
      </c>
      <c r="B91" s="18"/>
      <c r="C91" s="46" t="s">
        <v>96</v>
      </c>
      <c r="D91" s="50"/>
      <c r="E91" s="51"/>
      <c r="F91" s="9"/>
      <c r="G91" s="31"/>
      <c r="H91" s="97"/>
      <c r="I91" s="97"/>
    </row>
    <row r="92" spans="1:9" x14ac:dyDescent="0.25">
      <c r="A92" s="88"/>
      <c r="B92" s="18">
        <v>188.1</v>
      </c>
      <c r="C92" s="138" t="s">
        <v>97</v>
      </c>
      <c r="D92" s="50" t="s">
        <v>29</v>
      </c>
      <c r="E92" s="51">
        <v>0.11</v>
      </c>
      <c r="F92" s="9">
        <v>100</v>
      </c>
      <c r="G92" s="31">
        <f t="shared" ref="G92:G120" si="10">E92*F92</f>
        <v>11</v>
      </c>
      <c r="H92" s="97" t="s">
        <v>11</v>
      </c>
      <c r="I92" s="97" t="s">
        <v>10</v>
      </c>
    </row>
    <row r="93" spans="1:9" x14ac:dyDescent="0.25">
      <c r="A93" s="128"/>
      <c r="B93" s="83">
        <v>188.2</v>
      </c>
      <c r="C93" s="140" t="s">
        <v>98</v>
      </c>
      <c r="D93" s="90" t="s">
        <v>29</v>
      </c>
      <c r="E93" s="60">
        <v>0.2</v>
      </c>
      <c r="F93" s="9">
        <v>200</v>
      </c>
      <c r="G93" s="31">
        <f t="shared" si="10"/>
        <v>40</v>
      </c>
      <c r="H93" s="97" t="s">
        <v>11</v>
      </c>
      <c r="I93" s="97" t="s">
        <v>10</v>
      </c>
    </row>
    <row r="94" spans="1:9" ht="30" x14ac:dyDescent="0.25">
      <c r="A94" s="54"/>
      <c r="B94" s="18">
        <v>188.3</v>
      </c>
      <c r="C94" s="140" t="s">
        <v>99</v>
      </c>
      <c r="D94" s="18" t="s">
        <v>29</v>
      </c>
      <c r="E94" s="71">
        <v>0.13</v>
      </c>
      <c r="F94" s="20">
        <v>2100</v>
      </c>
      <c r="G94" s="31">
        <f t="shared" si="10"/>
        <v>273</v>
      </c>
      <c r="H94" s="97" t="s">
        <v>11</v>
      </c>
      <c r="I94" s="97" t="s">
        <v>10</v>
      </c>
    </row>
    <row r="95" spans="1:9" x14ac:dyDescent="0.25">
      <c r="A95" s="130"/>
      <c r="B95" s="83">
        <v>188.4</v>
      </c>
      <c r="C95" s="140" t="s">
        <v>100</v>
      </c>
      <c r="D95" s="50" t="s">
        <v>29</v>
      </c>
      <c r="E95" s="60">
        <v>2.0499999999999998</v>
      </c>
      <c r="F95" s="9">
        <v>16</v>
      </c>
      <c r="G95" s="31">
        <f t="shared" si="10"/>
        <v>32.799999999999997</v>
      </c>
      <c r="H95" s="97" t="s">
        <v>10</v>
      </c>
      <c r="I95" s="97" t="s">
        <v>10</v>
      </c>
    </row>
    <row r="96" spans="1:9" ht="15.75" x14ac:dyDescent="0.25">
      <c r="A96" s="128">
        <v>190</v>
      </c>
      <c r="B96" s="83"/>
      <c r="C96" s="46" t="s">
        <v>101</v>
      </c>
      <c r="D96" s="50"/>
      <c r="E96" s="61"/>
      <c r="F96" s="9"/>
      <c r="G96" s="31"/>
      <c r="H96" s="96"/>
      <c r="I96" s="96"/>
    </row>
    <row r="97" spans="1:9" ht="15.75" x14ac:dyDescent="0.3">
      <c r="A97" s="128"/>
      <c r="B97" s="133">
        <v>190.1</v>
      </c>
      <c r="C97" s="140" t="s">
        <v>102</v>
      </c>
      <c r="D97" s="50" t="s">
        <v>103</v>
      </c>
      <c r="E97" s="102">
        <v>0.95</v>
      </c>
      <c r="F97" s="9">
        <v>114</v>
      </c>
      <c r="G97" s="31">
        <f t="shared" si="10"/>
        <v>108.3</v>
      </c>
      <c r="H97" s="82" t="s">
        <v>10</v>
      </c>
      <c r="I97" s="82" t="s">
        <v>10</v>
      </c>
    </row>
    <row r="98" spans="1:9" x14ac:dyDescent="0.25">
      <c r="A98" s="88"/>
      <c r="B98" s="10">
        <v>190.2</v>
      </c>
      <c r="C98" s="138" t="s">
        <v>104</v>
      </c>
      <c r="D98" s="50" t="s">
        <v>29</v>
      </c>
      <c r="E98" s="60">
        <v>0.04</v>
      </c>
      <c r="F98" s="9">
        <v>2200</v>
      </c>
      <c r="G98" s="31">
        <f t="shared" si="10"/>
        <v>88</v>
      </c>
      <c r="H98" s="82" t="s">
        <v>10</v>
      </c>
      <c r="I98" s="82" t="s">
        <v>10</v>
      </c>
    </row>
    <row r="99" spans="1:9" ht="15.75" x14ac:dyDescent="0.3">
      <c r="A99" s="128"/>
      <c r="B99" s="133">
        <v>190.3</v>
      </c>
      <c r="C99" s="146" t="s">
        <v>105</v>
      </c>
      <c r="D99" s="50" t="s">
        <v>29</v>
      </c>
      <c r="E99" s="102">
        <v>2.5000000000000001E-2</v>
      </c>
      <c r="F99" s="9">
        <v>2500</v>
      </c>
      <c r="G99" s="31">
        <f t="shared" si="10"/>
        <v>62.5</v>
      </c>
      <c r="H99" s="82" t="s">
        <v>10</v>
      </c>
      <c r="I99" s="82" t="s">
        <v>10</v>
      </c>
    </row>
    <row r="100" spans="1:9" x14ac:dyDescent="0.25">
      <c r="A100" s="88"/>
      <c r="B100" s="10">
        <v>190.4</v>
      </c>
      <c r="C100" s="138" t="s">
        <v>106</v>
      </c>
      <c r="D100" s="50" t="s">
        <v>107</v>
      </c>
      <c r="E100" s="60">
        <v>12</v>
      </c>
      <c r="F100" s="9">
        <v>3</v>
      </c>
      <c r="G100" s="31">
        <f t="shared" si="10"/>
        <v>36</v>
      </c>
      <c r="H100" s="82" t="s">
        <v>10</v>
      </c>
      <c r="I100" s="82" t="s">
        <v>10</v>
      </c>
    </row>
    <row r="101" spans="1:9" ht="30" x14ac:dyDescent="0.25">
      <c r="A101" s="88"/>
      <c r="B101" s="133">
        <v>190.5</v>
      </c>
      <c r="C101" s="138" t="s">
        <v>108</v>
      </c>
      <c r="D101" s="50" t="s">
        <v>63</v>
      </c>
      <c r="E101" s="60">
        <v>7</v>
      </c>
      <c r="F101" s="9">
        <v>50</v>
      </c>
      <c r="G101" s="31">
        <f t="shared" si="10"/>
        <v>350</v>
      </c>
      <c r="H101" s="82" t="s">
        <v>10</v>
      </c>
      <c r="I101" s="82" t="s">
        <v>10</v>
      </c>
    </row>
    <row r="102" spans="1:9" x14ac:dyDescent="0.25">
      <c r="A102" s="128">
        <v>192</v>
      </c>
      <c r="B102" s="83"/>
      <c r="C102" s="46" t="s">
        <v>109</v>
      </c>
      <c r="D102" s="55"/>
      <c r="E102" s="87"/>
      <c r="F102" s="11"/>
      <c r="G102" s="31"/>
      <c r="H102" s="89"/>
      <c r="I102" s="33"/>
    </row>
    <row r="103" spans="1:9" x14ac:dyDescent="0.25">
      <c r="A103" s="88"/>
      <c r="B103" s="18">
        <v>192.1</v>
      </c>
      <c r="C103" s="138" t="s">
        <v>110</v>
      </c>
      <c r="D103" s="50" t="s">
        <v>29</v>
      </c>
      <c r="E103" s="58">
        <v>4.9000000000000002E-2</v>
      </c>
      <c r="F103" s="12">
        <v>12000</v>
      </c>
      <c r="G103" s="31">
        <f t="shared" si="10"/>
        <v>588</v>
      </c>
      <c r="H103" s="62" t="s">
        <v>10</v>
      </c>
      <c r="I103" s="62" t="s">
        <v>10</v>
      </c>
    </row>
    <row r="104" spans="1:9" x14ac:dyDescent="0.25">
      <c r="A104" s="88"/>
      <c r="B104" s="18">
        <v>192.2</v>
      </c>
      <c r="C104" s="138" t="s">
        <v>111</v>
      </c>
      <c r="D104" s="50" t="s">
        <v>29</v>
      </c>
      <c r="E104" s="60">
        <v>4.6600000000000003E-2</v>
      </c>
      <c r="F104" s="9">
        <v>33000</v>
      </c>
      <c r="G104" s="31">
        <f t="shared" si="10"/>
        <v>1537.8000000000002</v>
      </c>
      <c r="H104" s="103" t="s">
        <v>10</v>
      </c>
      <c r="I104" s="62" t="s">
        <v>10</v>
      </c>
    </row>
    <row r="105" spans="1:9" x14ac:dyDescent="0.25">
      <c r="A105" s="88"/>
      <c r="B105" s="18">
        <v>192.3</v>
      </c>
      <c r="C105" s="138" t="s">
        <v>112</v>
      </c>
      <c r="D105" s="50" t="s">
        <v>29</v>
      </c>
      <c r="E105" s="60">
        <v>4.9000000000000002E-2</v>
      </c>
      <c r="F105" s="9">
        <v>2500</v>
      </c>
      <c r="G105" s="31">
        <f t="shared" si="10"/>
        <v>122.5</v>
      </c>
      <c r="H105" s="103" t="s">
        <v>10</v>
      </c>
      <c r="I105" s="62" t="s">
        <v>10</v>
      </c>
    </row>
    <row r="106" spans="1:9" x14ac:dyDescent="0.25">
      <c r="A106" s="128"/>
      <c r="B106" s="18">
        <v>192.4</v>
      </c>
      <c r="C106" s="140" t="s">
        <v>113</v>
      </c>
      <c r="D106" s="80" t="s">
        <v>29</v>
      </c>
      <c r="E106" s="61">
        <v>4.9000000000000002E-2</v>
      </c>
      <c r="F106" s="9">
        <v>500</v>
      </c>
      <c r="G106" s="31">
        <f t="shared" si="10"/>
        <v>24.5</v>
      </c>
      <c r="H106" s="103" t="s">
        <v>10</v>
      </c>
      <c r="I106" s="62" t="s">
        <v>10</v>
      </c>
    </row>
    <row r="107" spans="1:9" x14ac:dyDescent="0.25">
      <c r="A107" s="88"/>
      <c r="B107" s="18">
        <v>192.5</v>
      </c>
      <c r="C107" s="138" t="s">
        <v>114</v>
      </c>
      <c r="D107" s="50" t="s">
        <v>29</v>
      </c>
      <c r="E107" s="58">
        <v>4.9000000000000002E-2</v>
      </c>
      <c r="F107" s="12">
        <v>1000</v>
      </c>
      <c r="G107" s="31">
        <f>E107*F107</f>
        <v>49</v>
      </c>
      <c r="H107" s="103" t="s">
        <v>10</v>
      </c>
      <c r="I107" s="62" t="s">
        <v>10</v>
      </c>
    </row>
    <row r="108" spans="1:9" x14ac:dyDescent="0.25">
      <c r="A108" s="128"/>
      <c r="B108" s="18">
        <v>192.6</v>
      </c>
      <c r="C108" s="151" t="s">
        <v>115</v>
      </c>
      <c r="D108" s="50" t="s">
        <v>29</v>
      </c>
      <c r="E108" s="59">
        <v>4.9000000000000002E-2</v>
      </c>
      <c r="F108" s="12">
        <v>1000</v>
      </c>
      <c r="G108" s="31">
        <f t="shared" si="10"/>
        <v>49</v>
      </c>
      <c r="H108" s="103" t="s">
        <v>10</v>
      </c>
      <c r="I108" s="62" t="s">
        <v>10</v>
      </c>
    </row>
    <row r="109" spans="1:9" x14ac:dyDescent="0.25">
      <c r="A109" s="88"/>
      <c r="B109" s="18">
        <v>192.7</v>
      </c>
      <c r="C109" s="138" t="s">
        <v>116</v>
      </c>
      <c r="D109" s="50" t="s">
        <v>29</v>
      </c>
      <c r="E109" s="58">
        <v>4.9000000000000002E-2</v>
      </c>
      <c r="F109" s="12">
        <v>8000</v>
      </c>
      <c r="G109" s="31">
        <f t="shared" si="10"/>
        <v>392</v>
      </c>
      <c r="H109" s="103" t="s">
        <v>10</v>
      </c>
      <c r="I109" s="62" t="s">
        <v>10</v>
      </c>
    </row>
    <row r="110" spans="1:9" x14ac:dyDescent="0.25">
      <c r="A110" s="128">
        <v>194</v>
      </c>
      <c r="B110" s="83"/>
      <c r="C110" s="143" t="s">
        <v>117</v>
      </c>
      <c r="D110" s="50"/>
      <c r="E110" s="60"/>
      <c r="F110" s="9"/>
      <c r="G110" s="31"/>
      <c r="H110" s="82"/>
      <c r="I110" s="104"/>
    </row>
    <row r="111" spans="1:9" ht="45" x14ac:dyDescent="0.25">
      <c r="A111" s="128"/>
      <c r="B111" s="83">
        <v>194.1</v>
      </c>
      <c r="C111" s="140" t="s">
        <v>118</v>
      </c>
      <c r="D111" s="50" t="s">
        <v>29</v>
      </c>
      <c r="E111" s="61">
        <v>1.7</v>
      </c>
      <c r="F111" s="9">
        <v>50</v>
      </c>
      <c r="G111" s="31">
        <f t="shared" si="10"/>
        <v>85</v>
      </c>
      <c r="H111" s="54" t="s">
        <v>10</v>
      </c>
      <c r="I111" s="52" t="s">
        <v>10</v>
      </c>
    </row>
    <row r="112" spans="1:9" ht="45" x14ac:dyDescent="0.25">
      <c r="A112" s="132"/>
      <c r="B112" s="93">
        <v>194.2</v>
      </c>
      <c r="C112" s="149" t="s">
        <v>119</v>
      </c>
      <c r="D112" s="91" t="s">
        <v>29</v>
      </c>
      <c r="E112" s="92">
        <v>0.4</v>
      </c>
      <c r="F112" s="9">
        <v>250</v>
      </c>
      <c r="G112" s="31">
        <f t="shared" si="10"/>
        <v>100</v>
      </c>
      <c r="H112" s="54" t="s">
        <v>10</v>
      </c>
      <c r="I112" s="52" t="s">
        <v>10</v>
      </c>
    </row>
    <row r="113" spans="1:9" ht="45" x14ac:dyDescent="0.25">
      <c r="A113" s="128"/>
      <c r="B113" s="83">
        <v>194.3</v>
      </c>
      <c r="C113" s="140" t="s">
        <v>136</v>
      </c>
      <c r="D113" s="50" t="s">
        <v>29</v>
      </c>
      <c r="E113" s="61">
        <v>0.6</v>
      </c>
      <c r="F113" s="9">
        <v>200</v>
      </c>
      <c r="G113" s="31">
        <f t="shared" si="10"/>
        <v>120</v>
      </c>
      <c r="H113" s="54" t="s">
        <v>10</v>
      </c>
      <c r="I113" s="52" t="s">
        <v>10</v>
      </c>
    </row>
    <row r="114" spans="1:9" ht="45" x14ac:dyDescent="0.25">
      <c r="A114" s="32"/>
      <c r="B114" s="93">
        <v>194.4</v>
      </c>
      <c r="C114" s="147" t="s">
        <v>120</v>
      </c>
      <c r="D114" s="68" t="s">
        <v>29</v>
      </c>
      <c r="E114" s="81">
        <v>12</v>
      </c>
      <c r="F114" s="26">
        <v>25</v>
      </c>
      <c r="G114" s="31">
        <f t="shared" si="10"/>
        <v>300</v>
      </c>
      <c r="H114" s="54" t="s">
        <v>10</v>
      </c>
      <c r="I114" s="52" t="s">
        <v>10</v>
      </c>
    </row>
    <row r="115" spans="1:9" x14ac:dyDescent="0.25">
      <c r="A115" s="88">
        <v>196</v>
      </c>
      <c r="B115" s="18"/>
      <c r="C115" s="156" t="s">
        <v>121</v>
      </c>
      <c r="D115" s="105"/>
      <c r="E115" s="106"/>
      <c r="F115" s="38"/>
      <c r="G115" s="31"/>
      <c r="H115" s="110"/>
      <c r="I115" s="89"/>
    </row>
    <row r="116" spans="1:9" ht="150" x14ac:dyDescent="0.25">
      <c r="A116" s="88"/>
      <c r="B116" s="10">
        <v>196.1</v>
      </c>
      <c r="C116" s="138" t="s">
        <v>122</v>
      </c>
      <c r="D116" s="50" t="s">
        <v>32</v>
      </c>
      <c r="E116" s="60">
        <v>6.45</v>
      </c>
      <c r="F116" s="39">
        <v>140</v>
      </c>
      <c r="G116" s="31">
        <f>E116*F116</f>
        <v>903</v>
      </c>
      <c r="H116" s="110" t="s">
        <v>10</v>
      </c>
      <c r="I116" s="52" t="s">
        <v>10</v>
      </c>
    </row>
    <row r="117" spans="1:9" ht="276" x14ac:dyDescent="0.25">
      <c r="A117" s="88"/>
      <c r="B117" s="10">
        <v>196.2</v>
      </c>
      <c r="C117" s="157" t="s">
        <v>123</v>
      </c>
      <c r="D117" s="18" t="s">
        <v>107</v>
      </c>
      <c r="E117" s="67">
        <v>8.65</v>
      </c>
      <c r="F117" s="20">
        <v>85</v>
      </c>
      <c r="G117" s="31">
        <f t="shared" si="10"/>
        <v>735.25</v>
      </c>
      <c r="H117" s="110" t="s">
        <v>10</v>
      </c>
      <c r="I117" s="52" t="s">
        <v>10</v>
      </c>
    </row>
    <row r="118" spans="1:9" ht="30" x14ac:dyDescent="0.25">
      <c r="A118" s="128"/>
      <c r="B118" s="10">
        <v>196.3</v>
      </c>
      <c r="C118" s="140" t="s">
        <v>124</v>
      </c>
      <c r="D118" s="50" t="s">
        <v>32</v>
      </c>
      <c r="E118" s="61">
        <v>8.65</v>
      </c>
      <c r="F118" s="9">
        <v>10</v>
      </c>
      <c r="G118" s="31">
        <f t="shared" si="10"/>
        <v>86.5</v>
      </c>
      <c r="H118" s="110" t="s">
        <v>10</v>
      </c>
      <c r="I118" s="52" t="s">
        <v>10</v>
      </c>
    </row>
    <row r="119" spans="1:9" ht="30" x14ac:dyDescent="0.25">
      <c r="A119" s="128"/>
      <c r="B119" s="10">
        <v>196.4</v>
      </c>
      <c r="C119" s="140" t="s">
        <v>125</v>
      </c>
      <c r="D119" s="50" t="s">
        <v>32</v>
      </c>
      <c r="E119" s="61">
        <v>9</v>
      </c>
      <c r="F119" s="9">
        <v>80</v>
      </c>
      <c r="G119" s="31">
        <f t="shared" si="10"/>
        <v>720</v>
      </c>
      <c r="H119" s="110" t="s">
        <v>10</v>
      </c>
      <c r="I119" s="52" t="s">
        <v>10</v>
      </c>
    </row>
    <row r="120" spans="1:9" x14ac:dyDescent="0.25">
      <c r="A120" s="128"/>
      <c r="B120" s="10">
        <v>196.5</v>
      </c>
      <c r="C120" s="140" t="s">
        <v>126</v>
      </c>
      <c r="D120" s="50" t="s">
        <v>127</v>
      </c>
      <c r="E120" s="61">
        <v>6.45</v>
      </c>
      <c r="F120" s="9">
        <v>10</v>
      </c>
      <c r="G120" s="31">
        <f t="shared" si="10"/>
        <v>64.5</v>
      </c>
      <c r="H120" s="110" t="s">
        <v>10</v>
      </c>
      <c r="I120" s="52" t="s">
        <v>10</v>
      </c>
    </row>
    <row r="121" spans="1:9" ht="16.5" customHeight="1" x14ac:dyDescent="0.25">
      <c r="A121" s="36"/>
      <c r="B121" s="37"/>
      <c r="C121" s="134" t="s">
        <v>137</v>
      </c>
      <c r="D121" s="16"/>
      <c r="E121" s="107"/>
      <c r="F121" s="9"/>
      <c r="G121" s="108">
        <f>SUM(G11:G120)</f>
        <v>23445.039120000005</v>
      </c>
      <c r="H121" s="33"/>
      <c r="I121" s="33"/>
    </row>
    <row r="122" spans="1:9" ht="180.75" customHeight="1" x14ac:dyDescent="0.25">
      <c r="A122" s="160" t="s">
        <v>138</v>
      </c>
      <c r="B122" s="161"/>
      <c r="C122" s="161"/>
      <c r="D122" s="161"/>
      <c r="E122" s="161"/>
      <c r="F122" s="161"/>
      <c r="G122" s="161"/>
      <c r="H122" s="161"/>
      <c r="I122" s="162"/>
    </row>
  </sheetData>
  <mergeCells count="3">
    <mergeCell ref="A5:H5"/>
    <mergeCell ref="A6:H7"/>
    <mergeCell ref="A122:I122"/>
  </mergeCells>
  <pageMargins left="0.11811023622047245" right="0.31496062992125984" top="0.55118110236220474" bottom="0.55118110236220474" header="0.31496062992125984" footer="0.31496062992125984"/>
  <pageSetup paperSize="9" orientation="landscape"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2017-10-09T11:10:22Z</dcterms:modified>
</cp:coreProperties>
</file>