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845" yWindow="-120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Sheet1!$A$1:$G$50</definedName>
  </definedNames>
  <calcPr calcId="145621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4" i="1"/>
  <c r="G33" i="1"/>
  <c r="G32" i="1"/>
  <c r="G31" i="1"/>
  <c r="G28" i="1"/>
  <c r="G26" i="1"/>
  <c r="G24" i="1"/>
  <c r="G23" i="1"/>
  <c r="G22" i="1"/>
  <c r="G21" i="1"/>
  <c r="G20" i="1"/>
  <c r="G19" i="1"/>
  <c r="G18" i="1"/>
  <c r="G17" i="1"/>
  <c r="G16" i="1"/>
  <c r="G13" i="1"/>
  <c r="G12" i="1"/>
  <c r="G11" i="1"/>
  <c r="G10" i="1"/>
  <c r="G9" i="1"/>
  <c r="G8" i="1"/>
  <c r="G7" i="1"/>
  <c r="G6" i="1"/>
  <c r="G25" i="1" l="1"/>
  <c r="G35" i="1"/>
  <c r="G14" i="1"/>
  <c r="G42" i="1"/>
</calcChain>
</file>

<file path=xl/sharedStrings.xml><?xml version="1.0" encoding="utf-8"?>
<sst xmlns="http://schemas.openxmlformats.org/spreadsheetml/2006/main" count="83" uniqueCount="59">
  <si>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</si>
  <si>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</si>
  <si>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</si>
  <si>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</si>
  <si>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</si>
  <si>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</si>
  <si>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</si>
  <si>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брой</t>
  </si>
  <si>
    <t>Стъклени епруветки с капачки на винт 15 мл, с плоско дъно, височина 13 см, диаметър 1,5 см</t>
  </si>
  <si>
    <t>Лабораторни консумативи</t>
  </si>
  <si>
    <t>Парафилм ширина 10 cм / дължина до 38 м</t>
  </si>
  <si>
    <t>метър</t>
  </si>
  <si>
    <t>Стерилни еднократни предпазни маски за лице с ластик за закрепване</t>
  </si>
  <si>
    <t>Калцуни,полиетиленови за еднократна употреба, за работа в 3-то ниво лаборатория</t>
  </si>
  <si>
    <t>Гумени ластици с диаметър 40 мм и ширина 4 мм</t>
  </si>
  <si>
    <t xml:space="preserve">килограм </t>
  </si>
  <si>
    <t>Филтърна хартия, 
пакетна 50 х 50 см</t>
  </si>
  <si>
    <t>килограм</t>
  </si>
  <si>
    <t>Изпълнител:</t>
  </si>
  <si>
    <t>Възложител:</t>
  </si>
  <si>
    <t>Химтекс ООД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</si>
  <si>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</si>
  <si>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</si>
  <si>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</si>
  <si>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</si>
  <si>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</si>
  <si>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Обща сума без ДДС:</t>
  </si>
  <si>
    <t xml:space="preserve">Затворена система за вземане на венозна кръв, спринцовки и игли. </t>
  </si>
  <si>
    <t>Вакуумна епруветка - SST || Advanse - за серологични изследвания с гел, 5 ml.</t>
  </si>
  <si>
    <t>Вакуумна епруветка - затворена система за вземане на кръв за анализ на кръвен СЕРУМ, пластмасова, стерилна Опак. до 100 бр.  Обем 4 ml.</t>
  </si>
  <si>
    <t>Вакуумна епруветка -  К2Е 5,4 мг (съдържат EDTA)</t>
  </si>
  <si>
    <t>Вакуумна епруветка за затворена система за вземане на венозна кръв, пластмасова, стерилна, с натриев хепарин, 13 х 75 мм, обем 4 мл, CE-IVD</t>
  </si>
  <si>
    <t>Игли за Вакуумна епруветка с предпазител 21G , дължина на иглата 1.25"</t>
  </si>
  <si>
    <t>Игли за Вакуумна епруветка -  размери 21G x 1.5", 0,80х38 мм</t>
  </si>
  <si>
    <t>Игли за Вакуумна епруветка -  размери 22G x 1.5"</t>
  </si>
  <si>
    <t>Стерилни игли тип Бътерфлай за затворена система за вземане на венозна кръв, обезопасени със система за необратимо заключване при изваждане на иглата, 21 G, 3/4 х 7 инча</t>
  </si>
  <si>
    <t>Всичко по позиция 162</t>
  </si>
  <si>
    <t>Спринцовки игли, турникети и ланцети</t>
  </si>
  <si>
    <t>Спринцовка 2 мл. - еднократна, стерилна</t>
  </si>
  <si>
    <t>Спринцовка  5 мл  - еднократна, стерилна</t>
  </si>
  <si>
    <t>Игли за спринцовки 20 G, стерилни, опаковани поединично</t>
  </si>
  <si>
    <t>Игли за спринцовки 23 G, стерилни, опаковани поединично</t>
  </si>
  <si>
    <t>Игли за спринцовки 27 G, стерилни, опаковани поединично</t>
  </si>
  <si>
    <t>Турникети за многократно използване; Лесни за употреба</t>
  </si>
  <si>
    <t>Ланцети автоматични -игла 21G, дълбочина на проникване до 2 мм.</t>
  </si>
  <si>
    <t>Есмарх</t>
  </si>
  <si>
    <t>Холдер</t>
  </si>
  <si>
    <t>Всичко по позиция 164</t>
  </si>
  <si>
    <t>Стерилни, индивидуално опаковани спекулуми за еднократна употреба; размер М.</t>
  </si>
  <si>
    <t>Всичко по позиция 176</t>
  </si>
  <si>
    <t>Всичко по позиция 185</t>
  </si>
  <si>
    <t>Контейнери</t>
  </si>
  <si>
    <t>Пластмасови контейнери за фекални проби с лъжичка до 50 мл.</t>
  </si>
  <si>
    <t>Пластмасови стерилни контейнери  с капачка на винт (60 мл.) за урина</t>
  </si>
  <si>
    <t>Стерилни, прозрачни, пластмасови контейнери с капачка на винт от 120ml, единично опаковани;</t>
  </si>
  <si>
    <t>Контейнери за биологични отпадъци -  обем 1,5л</t>
  </si>
  <si>
    <t>Всичко по позиция 188</t>
  </si>
  <si>
    <t>Всичко по позиция 190</t>
  </si>
  <si>
    <t>Приложение към договор№ 412/06.12.2017 г.с фирма  Химтекс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</si>
</sst>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Palatino Linotype"/>
      <family val="1"/>
      <charset val="204"/>
    </font>
    <font>
      <sz val="11"/>
      <color theme="9" tint="-0.249977111117893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4" fillId="2" borderId="2" xfId="0" applyFont="1" applyFill="1" applyBorder="1" applyAlignment="1">
      <alignment wrapText="1"/>
    </xf>
    <xf numFmtId="2" fontId="0" fillId="0" borderId="0" xfId="0" applyNumberFormat="1"/>
    <xf numFmtId="164" fontId="1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3" fillId="2" borderId="1" xfId="3" applyNumberFormat="1" applyFont="1" applyFill="1" applyBorder="1" applyAlignment="1" applyProtection="1">
      <alignment horizontal="left" wrapText="1"/>
    </xf>
    <xf numFmtId="165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/>
    <xf numFmtId="0" fontId="6" fillId="2" borderId="1" xfId="0" applyFont="1" applyFill="1" applyBorder="1" applyAlignment="1">
      <alignment horizontal="left" wrapText="1"/>
    </xf>
    <xf numFmtId="165" fontId="9" fillId="2" borderId="1" xfId="2" applyNumberFormat="1" applyFont="1" applyFill="1" applyBorder="1" applyAlignment="1">
      <alignment horizontal="right"/>
    </xf>
    <xf numFmtId="0" fontId="4" fillId="2" borderId="1" xfId="0" applyFont="1" applyFill="1" applyBorder="1" applyAlignment="1"/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165" fontId="14" fillId="2" borderId="1" xfId="0" applyNumberFormat="1" applyFont="1" applyFill="1" applyBorder="1" applyAlignment="1">
      <alignment horizontal="right" wrapText="1"/>
    </xf>
    <xf numFmtId="49" fontId="1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165" fontId="8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 wrapText="1"/>
    </xf>
    <xf numFmtId="165" fontId="11" fillId="2" borderId="1" xfId="1" applyNumberFormat="1" applyFont="1" applyFill="1" applyBorder="1" applyAlignment="1">
      <alignment horizontal="right" wrapText="1"/>
    </xf>
    <xf numFmtId="0" fontId="0" fillId="2" borderId="3" xfId="0" applyFill="1" applyBorder="1" applyAlignment="1">
      <alignment wrapText="1"/>
    </xf>
    <xf numFmtId="2" fontId="9" fillId="2" borderId="1" xfId="2" applyNumberFormat="1" applyFont="1" applyFill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/>
    <xf numFmtId="0" fontId="0" fillId="0" borderId="0" xfId="0" applyBorder="1" applyAlignment="1" applyProtection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tabSelected="1" view="pageBreakPreview" zoomScaleNormal="100" zoomScaleSheetLayoutView="100" workbookViewId="0">
      <selection activeCell="I4" sqref="I4"/>
    </sheetView>
  </sheetViews>
  <sheetFormatPr defaultRowHeight="15" x14ac:dyDescent="0.25"/>
  <cols>
    <col min="3" max="3" width="56.28515625" customWidth="1"/>
    <col min="4" max="4" width="10.7109375" customWidth="1"/>
  </cols>
  <sheetData>
    <row r="2" spans="1:11" x14ac:dyDescent="0.25">
      <c r="A2" s="54" t="s">
        <v>58</v>
      </c>
      <c r="B2" s="55"/>
      <c r="C2" s="55"/>
      <c r="D2" s="55"/>
      <c r="E2" s="55"/>
      <c r="F2" s="55"/>
      <c r="G2" s="55"/>
    </row>
    <row r="3" spans="1:11" x14ac:dyDescent="0.25">
      <c r="A3" s="47"/>
      <c r="B3" s="47"/>
      <c r="C3" s="47"/>
      <c r="D3" s="47"/>
      <c r="E3" s="47"/>
      <c r="F3" s="47"/>
    </row>
    <row r="4" spans="1:11" ht="45" x14ac:dyDescent="0.25">
      <c r="A4" s="1" t="s">
        <v>0</v>
      </c>
      <c r="B4" s="1" t="s">
        <v>1</v>
      </c>
      <c r="C4" s="2" t="s">
        <v>2</v>
      </c>
      <c r="D4" s="3" t="s">
        <v>3</v>
      </c>
      <c r="E4" s="4" t="s">
        <v>4</v>
      </c>
      <c r="F4" s="3" t="s">
        <v>5</v>
      </c>
      <c r="G4" s="4" t="s">
        <v>6</v>
      </c>
    </row>
    <row r="5" spans="1:11" s="12" customFormat="1" ht="29.25" x14ac:dyDescent="0.25">
      <c r="A5" s="15">
        <v>162</v>
      </c>
      <c r="B5" s="3"/>
      <c r="C5" s="16" t="s">
        <v>27</v>
      </c>
      <c r="D5" s="17"/>
      <c r="E5" s="18"/>
      <c r="F5" s="19"/>
      <c r="G5" s="45"/>
      <c r="H5" s="44"/>
      <c r="I5" s="13"/>
      <c r="J5" s="10"/>
      <c r="K5" s="11"/>
    </row>
    <row r="6" spans="1:11" s="12" customFormat="1" ht="30" x14ac:dyDescent="0.25">
      <c r="A6" s="15"/>
      <c r="B6" s="20">
        <v>162.1</v>
      </c>
      <c r="C6" s="21" t="s">
        <v>28</v>
      </c>
      <c r="D6" s="17" t="s">
        <v>7</v>
      </c>
      <c r="E6" s="18">
        <v>0.25</v>
      </c>
      <c r="F6" s="19">
        <v>2700</v>
      </c>
      <c r="G6" s="45">
        <f t="shared" ref="G6:G24" si="0">E6*F6</f>
        <v>675</v>
      </c>
      <c r="H6" s="44"/>
      <c r="I6" s="13"/>
      <c r="J6" s="10"/>
      <c r="K6" s="11"/>
    </row>
    <row r="7" spans="1:11" s="12" customFormat="1" ht="45" x14ac:dyDescent="0.25">
      <c r="A7" s="15"/>
      <c r="B7" s="20">
        <v>162.19999999999999</v>
      </c>
      <c r="C7" s="23" t="s">
        <v>29</v>
      </c>
      <c r="D7" s="22" t="s">
        <v>7</v>
      </c>
      <c r="E7" s="24">
        <v>0.13</v>
      </c>
      <c r="F7" s="25">
        <v>300</v>
      </c>
      <c r="G7" s="45">
        <f t="shared" si="0"/>
        <v>39</v>
      </c>
      <c r="H7" s="44"/>
      <c r="I7" s="13"/>
      <c r="J7" s="10"/>
      <c r="K7" s="11"/>
    </row>
    <row r="8" spans="1:11" s="12" customFormat="1" x14ac:dyDescent="0.25">
      <c r="A8" s="15"/>
      <c r="B8" s="20">
        <v>162.30000000000001</v>
      </c>
      <c r="C8" s="26" t="s">
        <v>30</v>
      </c>
      <c r="D8" s="22" t="s">
        <v>7</v>
      </c>
      <c r="E8" s="24">
        <v>0.12</v>
      </c>
      <c r="F8" s="25">
        <v>400</v>
      </c>
      <c r="G8" s="45">
        <f t="shared" si="0"/>
        <v>48</v>
      </c>
      <c r="H8" s="44"/>
      <c r="I8" s="13"/>
      <c r="J8" s="10"/>
      <c r="K8" s="11"/>
    </row>
    <row r="9" spans="1:11" s="12" customFormat="1" ht="45" x14ac:dyDescent="0.25">
      <c r="A9" s="19"/>
      <c r="B9" s="20">
        <v>162.4</v>
      </c>
      <c r="C9" s="26" t="s">
        <v>31</v>
      </c>
      <c r="D9" s="22" t="s">
        <v>7</v>
      </c>
      <c r="E9" s="24">
        <v>0.16</v>
      </c>
      <c r="F9" s="27">
        <v>100</v>
      </c>
      <c r="G9" s="45">
        <f t="shared" si="0"/>
        <v>16</v>
      </c>
      <c r="H9" s="44"/>
      <c r="I9" s="13"/>
      <c r="J9" s="10"/>
      <c r="K9" s="11"/>
    </row>
    <row r="10" spans="1:11" s="12" customFormat="1" ht="30" x14ac:dyDescent="0.25">
      <c r="A10" s="15"/>
      <c r="B10" s="20">
        <v>162.5</v>
      </c>
      <c r="C10" s="26" t="s">
        <v>32</v>
      </c>
      <c r="D10" s="22" t="s">
        <v>7</v>
      </c>
      <c r="E10" s="24">
        <v>0.28000000000000003</v>
      </c>
      <c r="F10" s="25">
        <v>500</v>
      </c>
      <c r="G10" s="45">
        <f t="shared" si="0"/>
        <v>140</v>
      </c>
      <c r="H10" s="44"/>
      <c r="I10" s="13"/>
      <c r="J10" s="10"/>
      <c r="K10" s="11"/>
    </row>
    <row r="11" spans="1:11" s="12" customFormat="1" ht="30" x14ac:dyDescent="0.25">
      <c r="A11" s="15"/>
      <c r="B11" s="20">
        <v>162.6</v>
      </c>
      <c r="C11" s="26" t="s">
        <v>33</v>
      </c>
      <c r="D11" s="22" t="s">
        <v>7</v>
      </c>
      <c r="E11" s="28">
        <v>0.12</v>
      </c>
      <c r="F11" s="27">
        <v>1300</v>
      </c>
      <c r="G11" s="45">
        <f t="shared" si="0"/>
        <v>156</v>
      </c>
      <c r="H11" s="44"/>
      <c r="I11" s="13"/>
      <c r="J11" s="10"/>
      <c r="K11" s="11"/>
    </row>
    <row r="12" spans="1:11" s="12" customFormat="1" x14ac:dyDescent="0.25">
      <c r="A12" s="19"/>
      <c r="B12" s="20">
        <v>162.69999999999999</v>
      </c>
      <c r="C12" s="1" t="s">
        <v>34</v>
      </c>
      <c r="D12" s="3" t="s">
        <v>7</v>
      </c>
      <c r="E12" s="29">
        <v>0.12</v>
      </c>
      <c r="F12" s="19">
        <v>100</v>
      </c>
      <c r="G12" s="45">
        <f t="shared" si="0"/>
        <v>12</v>
      </c>
      <c r="H12" s="44"/>
      <c r="I12" s="13"/>
      <c r="J12" s="10"/>
      <c r="K12" s="11"/>
    </row>
    <row r="13" spans="1:11" s="12" customFormat="1" ht="60" x14ac:dyDescent="0.25">
      <c r="A13" s="19"/>
      <c r="B13" s="20">
        <v>162.80000000000001</v>
      </c>
      <c r="C13" s="23" t="s">
        <v>35</v>
      </c>
      <c r="D13" s="22" t="s">
        <v>7</v>
      </c>
      <c r="E13" s="24">
        <v>0.2</v>
      </c>
      <c r="F13" s="25">
        <v>100</v>
      </c>
      <c r="G13" s="45">
        <f t="shared" si="0"/>
        <v>20</v>
      </c>
      <c r="H13" s="44"/>
      <c r="I13" s="13"/>
      <c r="J13" s="10"/>
      <c r="K13" s="11"/>
    </row>
    <row r="14" spans="1:11" s="12" customFormat="1" x14ac:dyDescent="0.25">
      <c r="A14" s="15"/>
      <c r="B14" s="3"/>
      <c r="C14" s="30" t="s">
        <v>36</v>
      </c>
      <c r="D14" s="22"/>
      <c r="E14" s="31"/>
      <c r="F14" s="25"/>
      <c r="G14" s="45">
        <f>SUM(G6:G13)</f>
        <v>1106</v>
      </c>
      <c r="H14" s="44"/>
      <c r="I14" s="13"/>
      <c r="J14" s="10"/>
      <c r="K14" s="11"/>
    </row>
    <row r="15" spans="1:11" s="12" customFormat="1" x14ac:dyDescent="0.25">
      <c r="A15" s="15">
        <v>164</v>
      </c>
      <c r="B15" s="3"/>
      <c r="C15" s="16" t="s">
        <v>37</v>
      </c>
      <c r="D15" s="22"/>
      <c r="E15" s="24"/>
      <c r="F15" s="25"/>
      <c r="G15" s="45"/>
      <c r="H15" s="44"/>
      <c r="I15" s="13"/>
      <c r="J15" s="10"/>
      <c r="K15" s="11"/>
    </row>
    <row r="16" spans="1:11" s="12" customFormat="1" x14ac:dyDescent="0.25">
      <c r="A16" s="15"/>
      <c r="B16" s="3">
        <v>164.1</v>
      </c>
      <c r="C16" s="26" t="s">
        <v>38</v>
      </c>
      <c r="D16" s="22" t="s">
        <v>7</v>
      </c>
      <c r="E16" s="24">
        <v>0.05</v>
      </c>
      <c r="F16" s="25">
        <v>1400</v>
      </c>
      <c r="G16" s="45">
        <f t="shared" si="0"/>
        <v>70</v>
      </c>
      <c r="H16" s="44"/>
      <c r="I16" s="13"/>
      <c r="J16" s="10"/>
      <c r="K16" s="11"/>
    </row>
    <row r="17" spans="1:11" s="12" customFormat="1" x14ac:dyDescent="0.25">
      <c r="A17" s="15"/>
      <c r="B17" s="3">
        <v>164.2</v>
      </c>
      <c r="C17" s="26" t="s">
        <v>39</v>
      </c>
      <c r="D17" s="22" t="s">
        <v>7</v>
      </c>
      <c r="E17" s="24">
        <v>0.06</v>
      </c>
      <c r="F17" s="25">
        <v>650</v>
      </c>
      <c r="G17" s="45">
        <f t="shared" si="0"/>
        <v>39</v>
      </c>
      <c r="H17" s="44"/>
      <c r="I17" s="13"/>
      <c r="J17" s="10"/>
      <c r="K17" s="11"/>
    </row>
    <row r="18" spans="1:11" s="12" customFormat="1" x14ac:dyDescent="0.25">
      <c r="A18" s="15"/>
      <c r="B18" s="3">
        <v>164.3</v>
      </c>
      <c r="C18" s="26" t="s">
        <v>40</v>
      </c>
      <c r="D18" s="22" t="s">
        <v>7</v>
      </c>
      <c r="E18" s="24">
        <v>0.03</v>
      </c>
      <c r="F18" s="25">
        <v>1000</v>
      </c>
      <c r="G18" s="45">
        <f t="shared" si="0"/>
        <v>30</v>
      </c>
      <c r="H18" s="44"/>
      <c r="I18" s="13"/>
      <c r="J18" s="10"/>
      <c r="K18" s="11"/>
    </row>
    <row r="19" spans="1:11" s="12" customFormat="1" x14ac:dyDescent="0.25">
      <c r="A19" s="15"/>
      <c r="B19" s="3">
        <v>164.4</v>
      </c>
      <c r="C19" s="26" t="s">
        <v>41</v>
      </c>
      <c r="D19" s="22" t="s">
        <v>7</v>
      </c>
      <c r="E19" s="24">
        <v>0.03</v>
      </c>
      <c r="F19" s="25">
        <v>1300</v>
      </c>
      <c r="G19" s="45">
        <f t="shared" si="0"/>
        <v>39</v>
      </c>
      <c r="H19" s="44"/>
      <c r="I19" s="13"/>
      <c r="J19" s="10"/>
      <c r="K19" s="11"/>
    </row>
    <row r="20" spans="1:11" s="12" customFormat="1" x14ac:dyDescent="0.25">
      <c r="A20" s="15"/>
      <c r="B20" s="3">
        <v>164.5</v>
      </c>
      <c r="C20" s="26" t="s">
        <v>42</v>
      </c>
      <c r="D20" s="22" t="s">
        <v>7</v>
      </c>
      <c r="E20" s="24">
        <v>0.03</v>
      </c>
      <c r="F20" s="25">
        <v>600</v>
      </c>
      <c r="G20" s="45">
        <f t="shared" si="0"/>
        <v>18</v>
      </c>
      <c r="H20" s="44"/>
      <c r="I20" s="13"/>
      <c r="J20" s="10"/>
      <c r="K20" s="11"/>
    </row>
    <row r="21" spans="1:11" s="12" customFormat="1" x14ac:dyDescent="0.25">
      <c r="A21" s="15"/>
      <c r="B21" s="3">
        <v>164.6</v>
      </c>
      <c r="C21" s="26" t="s">
        <v>43</v>
      </c>
      <c r="D21" s="22" t="s">
        <v>7</v>
      </c>
      <c r="E21" s="31">
        <v>2.25</v>
      </c>
      <c r="F21" s="25">
        <v>8</v>
      </c>
      <c r="G21" s="45">
        <f t="shared" si="0"/>
        <v>18</v>
      </c>
      <c r="H21" s="44"/>
      <c r="I21" s="13"/>
      <c r="J21" s="10"/>
      <c r="K21" s="11"/>
    </row>
    <row r="22" spans="1:11" s="12" customFormat="1" ht="30" x14ac:dyDescent="0.25">
      <c r="A22" s="15"/>
      <c r="B22" s="3">
        <v>164.7</v>
      </c>
      <c r="C22" s="26" t="s">
        <v>44</v>
      </c>
      <c r="D22" s="17" t="s">
        <v>7</v>
      </c>
      <c r="E22" s="31">
        <v>0.2</v>
      </c>
      <c r="F22" s="19">
        <v>300</v>
      </c>
      <c r="G22" s="45">
        <f t="shared" si="0"/>
        <v>60</v>
      </c>
      <c r="H22" s="44"/>
      <c r="I22" s="13"/>
      <c r="J22" s="10"/>
      <c r="K22" s="11"/>
    </row>
    <row r="23" spans="1:11" s="12" customFormat="1" x14ac:dyDescent="0.25">
      <c r="A23" s="15"/>
      <c r="B23" s="3">
        <v>164.8</v>
      </c>
      <c r="C23" s="26" t="s">
        <v>45</v>
      </c>
      <c r="D23" s="17" t="s">
        <v>7</v>
      </c>
      <c r="E23" s="18">
        <v>2.25</v>
      </c>
      <c r="F23" s="19">
        <v>5</v>
      </c>
      <c r="G23" s="45">
        <f t="shared" si="0"/>
        <v>11.25</v>
      </c>
      <c r="H23" s="44"/>
      <c r="I23" s="13"/>
      <c r="J23" s="10"/>
      <c r="K23" s="11"/>
    </row>
    <row r="24" spans="1:11" s="12" customFormat="1" x14ac:dyDescent="0.25">
      <c r="A24" s="15"/>
      <c r="B24" s="3">
        <v>164.9</v>
      </c>
      <c r="C24" s="26" t="s">
        <v>46</v>
      </c>
      <c r="D24" s="17" t="s">
        <v>7</v>
      </c>
      <c r="E24" s="18">
        <v>0.06</v>
      </c>
      <c r="F24" s="19">
        <v>20</v>
      </c>
      <c r="G24" s="45">
        <f t="shared" si="0"/>
        <v>1.2</v>
      </c>
      <c r="H24" s="44"/>
      <c r="I24" s="13"/>
      <c r="J24" s="10"/>
      <c r="K24" s="11"/>
    </row>
    <row r="25" spans="1:11" s="12" customFormat="1" x14ac:dyDescent="0.25">
      <c r="A25" s="15"/>
      <c r="B25" s="3"/>
      <c r="C25" s="30" t="s">
        <v>47</v>
      </c>
      <c r="D25" s="22"/>
      <c r="E25" s="31"/>
      <c r="F25" s="25"/>
      <c r="G25" s="45">
        <f>SUM(G16:G24)</f>
        <v>286.45</v>
      </c>
      <c r="H25" s="44"/>
      <c r="I25" s="13"/>
      <c r="J25" s="10"/>
      <c r="K25" s="11"/>
    </row>
    <row r="26" spans="1:11" s="12" customFormat="1" ht="30" x14ac:dyDescent="0.25">
      <c r="A26" s="19">
        <v>176</v>
      </c>
      <c r="B26" s="32"/>
      <c r="C26" s="1" t="s">
        <v>48</v>
      </c>
      <c r="D26" s="3" t="s">
        <v>7</v>
      </c>
      <c r="E26" s="29">
        <v>0.5</v>
      </c>
      <c r="F26" s="19">
        <v>2000</v>
      </c>
      <c r="G26" s="45">
        <f t="shared" ref="G26" si="1">E26*F26</f>
        <v>1000</v>
      </c>
      <c r="H26" s="44"/>
      <c r="I26" s="13"/>
      <c r="J26" s="10"/>
      <c r="K26" s="11"/>
    </row>
    <row r="27" spans="1:11" s="12" customFormat="1" x14ac:dyDescent="0.25">
      <c r="A27" s="15"/>
      <c r="B27" s="3"/>
      <c r="C27" s="30" t="s">
        <v>49</v>
      </c>
      <c r="D27" s="22"/>
      <c r="E27" s="31"/>
      <c r="F27" s="25"/>
      <c r="G27" s="45">
        <v>1000</v>
      </c>
      <c r="H27" s="44"/>
      <c r="I27" s="13"/>
      <c r="J27" s="10"/>
      <c r="K27" s="11"/>
    </row>
    <row r="28" spans="1:11" s="12" customFormat="1" ht="30" x14ac:dyDescent="0.25">
      <c r="A28" s="34">
        <v>185</v>
      </c>
      <c r="B28" s="33"/>
      <c r="C28" s="35" t="s">
        <v>8</v>
      </c>
      <c r="D28" s="33" t="s">
        <v>7</v>
      </c>
      <c r="E28" s="36">
        <v>0.7</v>
      </c>
      <c r="F28" s="37">
        <v>500</v>
      </c>
      <c r="G28" s="45">
        <f t="shared" ref="G28" si="2">E28*F28</f>
        <v>350</v>
      </c>
      <c r="H28" s="44"/>
      <c r="I28" s="14"/>
      <c r="J28" s="10"/>
      <c r="K28" s="11"/>
    </row>
    <row r="29" spans="1:11" s="12" customFormat="1" x14ac:dyDescent="0.25">
      <c r="A29" s="15"/>
      <c r="B29" s="3"/>
      <c r="C29" s="30" t="s">
        <v>50</v>
      </c>
      <c r="D29" s="22"/>
      <c r="E29" s="31"/>
      <c r="F29" s="25"/>
      <c r="G29" s="45">
        <v>350</v>
      </c>
      <c r="H29" s="44"/>
      <c r="I29" s="14"/>
      <c r="J29" s="10"/>
      <c r="K29" s="11"/>
    </row>
    <row r="30" spans="1:11" s="12" customFormat="1" x14ac:dyDescent="0.25">
      <c r="A30" s="15">
        <v>188</v>
      </c>
      <c r="B30" s="3"/>
      <c r="C30" s="16" t="s">
        <v>51</v>
      </c>
      <c r="D30" s="22"/>
      <c r="E30" s="31"/>
      <c r="F30" s="25"/>
      <c r="G30" s="45"/>
      <c r="H30" s="44"/>
      <c r="I30" s="14"/>
      <c r="J30" s="10"/>
      <c r="K30" s="11"/>
    </row>
    <row r="31" spans="1:11" s="12" customFormat="1" ht="30" x14ac:dyDescent="0.25">
      <c r="A31" s="15"/>
      <c r="B31" s="3">
        <v>188.1</v>
      </c>
      <c r="C31" s="26" t="s">
        <v>52</v>
      </c>
      <c r="D31" s="22" t="s">
        <v>7</v>
      </c>
      <c r="E31" s="31">
        <v>0.24</v>
      </c>
      <c r="F31" s="25">
        <v>100</v>
      </c>
      <c r="G31" s="45">
        <f t="shared" ref="G31:G34" si="3">E31*F31</f>
        <v>24</v>
      </c>
      <c r="H31" s="44"/>
      <c r="I31" s="14"/>
      <c r="J31" s="10"/>
      <c r="K31" s="11"/>
    </row>
    <row r="32" spans="1:11" s="12" customFormat="1" ht="30" x14ac:dyDescent="0.25">
      <c r="A32" s="39"/>
      <c r="B32" s="38">
        <v>188.2</v>
      </c>
      <c r="C32" s="1" t="s">
        <v>53</v>
      </c>
      <c r="D32" s="40" t="s">
        <v>7</v>
      </c>
      <c r="E32" s="24">
        <v>0.14000000000000001</v>
      </c>
      <c r="F32" s="25">
        <v>200</v>
      </c>
      <c r="G32" s="45">
        <f t="shared" si="3"/>
        <v>28.000000000000004</v>
      </c>
      <c r="H32" s="44"/>
      <c r="I32" s="14"/>
      <c r="J32" s="10"/>
      <c r="K32" s="11"/>
    </row>
    <row r="33" spans="1:11" s="12" customFormat="1" ht="30" x14ac:dyDescent="0.25">
      <c r="A33" s="19"/>
      <c r="B33" s="3">
        <v>188.3</v>
      </c>
      <c r="C33" s="1" t="s">
        <v>54</v>
      </c>
      <c r="D33" s="3" t="s">
        <v>7</v>
      </c>
      <c r="E33" s="29">
        <v>0.16</v>
      </c>
      <c r="F33" s="19">
        <v>2100</v>
      </c>
      <c r="G33" s="45">
        <f t="shared" si="3"/>
        <v>336</v>
      </c>
      <c r="H33" s="44"/>
      <c r="I33" s="14"/>
      <c r="J33" s="10"/>
      <c r="K33" s="11"/>
    </row>
    <row r="34" spans="1:11" s="12" customFormat="1" x14ac:dyDescent="0.25">
      <c r="A34" s="2"/>
      <c r="B34" s="38">
        <v>188.4</v>
      </c>
      <c r="C34" s="1" t="s">
        <v>55</v>
      </c>
      <c r="D34" s="22" t="s">
        <v>7</v>
      </c>
      <c r="E34" s="24">
        <v>2.5</v>
      </c>
      <c r="F34" s="25">
        <v>16</v>
      </c>
      <c r="G34" s="45">
        <f t="shared" si="3"/>
        <v>40</v>
      </c>
      <c r="H34" s="44"/>
      <c r="I34" s="14"/>
      <c r="J34" s="10"/>
      <c r="K34" s="11"/>
    </row>
    <row r="35" spans="1:11" s="12" customFormat="1" x14ac:dyDescent="0.25">
      <c r="A35" s="15"/>
      <c r="B35" s="3"/>
      <c r="C35" s="30" t="s">
        <v>56</v>
      </c>
      <c r="D35" s="22"/>
      <c r="E35" s="31"/>
      <c r="F35" s="25"/>
      <c r="G35" s="45">
        <f>SUM(G31:G34)</f>
        <v>428</v>
      </c>
      <c r="H35" s="44"/>
      <c r="I35" s="14"/>
      <c r="J35" s="10"/>
      <c r="K35" s="11"/>
    </row>
    <row r="36" spans="1:11" s="12" customFormat="1" x14ac:dyDescent="0.25">
      <c r="A36" s="39">
        <v>190</v>
      </c>
      <c r="B36" s="38"/>
      <c r="C36" s="16" t="s">
        <v>9</v>
      </c>
      <c r="D36" s="22"/>
      <c r="E36" s="41"/>
      <c r="F36" s="25"/>
      <c r="G36" s="45"/>
      <c r="H36" s="44"/>
      <c r="I36" s="14"/>
      <c r="J36" s="10"/>
      <c r="K36" s="11"/>
    </row>
    <row r="37" spans="1:11" s="12" customFormat="1" ht="15.75" x14ac:dyDescent="0.3">
      <c r="A37" s="39"/>
      <c r="B37" s="42">
        <v>190.1</v>
      </c>
      <c r="C37" s="1" t="s">
        <v>10</v>
      </c>
      <c r="D37" s="22" t="s">
        <v>11</v>
      </c>
      <c r="E37" s="43">
        <v>1.18</v>
      </c>
      <c r="F37" s="25">
        <v>114</v>
      </c>
      <c r="G37" s="45">
        <f t="shared" ref="G37:G41" si="4">E37*F37</f>
        <v>134.51999999999998</v>
      </c>
      <c r="H37" s="44"/>
      <c r="I37" s="14"/>
      <c r="J37" s="10"/>
      <c r="K37" s="11"/>
    </row>
    <row r="38" spans="1:11" s="12" customFormat="1" ht="30" x14ac:dyDescent="0.25">
      <c r="A38" s="15"/>
      <c r="B38" s="20">
        <v>190.2</v>
      </c>
      <c r="C38" s="26" t="s">
        <v>12</v>
      </c>
      <c r="D38" s="22" t="s">
        <v>7</v>
      </c>
      <c r="E38" s="24">
        <v>3.5000000000000003E-2</v>
      </c>
      <c r="F38" s="25">
        <v>2200</v>
      </c>
      <c r="G38" s="45">
        <f t="shared" si="4"/>
        <v>77.000000000000014</v>
      </c>
      <c r="H38" s="46"/>
      <c r="I38" s="14"/>
      <c r="J38" s="10"/>
      <c r="K38" s="11"/>
    </row>
    <row r="39" spans="1:11" s="12" customFormat="1" ht="30.75" x14ac:dyDescent="0.3">
      <c r="A39" s="39"/>
      <c r="B39" s="42">
        <v>190.3</v>
      </c>
      <c r="C39" s="23" t="s">
        <v>13</v>
      </c>
      <c r="D39" s="22" t="s">
        <v>7</v>
      </c>
      <c r="E39" s="43">
        <v>0.02</v>
      </c>
      <c r="F39" s="25">
        <v>2500</v>
      </c>
      <c r="G39" s="45">
        <f t="shared" si="4"/>
        <v>50</v>
      </c>
      <c r="H39" s="44"/>
      <c r="I39" s="14"/>
      <c r="J39" s="10"/>
      <c r="K39" s="11"/>
    </row>
    <row r="40" spans="1:11" s="12" customFormat="1" x14ac:dyDescent="0.25">
      <c r="A40" s="15"/>
      <c r="B40" s="20">
        <v>190.4</v>
      </c>
      <c r="C40" s="26" t="s">
        <v>14</v>
      </c>
      <c r="D40" s="22" t="s">
        <v>15</v>
      </c>
      <c r="E40" s="24">
        <v>15</v>
      </c>
      <c r="F40" s="25">
        <v>3</v>
      </c>
      <c r="G40" s="45">
        <f t="shared" si="4"/>
        <v>45</v>
      </c>
      <c r="H40" s="44"/>
      <c r="I40" s="14"/>
      <c r="J40" s="10"/>
      <c r="K40" s="11"/>
    </row>
    <row r="41" spans="1:11" s="12" customFormat="1" ht="30" x14ac:dyDescent="0.25">
      <c r="A41" s="15"/>
      <c r="B41" s="42">
        <v>190.5</v>
      </c>
      <c r="C41" s="26" t="s">
        <v>16</v>
      </c>
      <c r="D41" s="22" t="s">
        <v>17</v>
      </c>
      <c r="E41" s="24">
        <v>7</v>
      </c>
      <c r="F41" s="25">
        <v>50</v>
      </c>
      <c r="G41" s="45">
        <f t="shared" si="4"/>
        <v>350</v>
      </c>
      <c r="H41" s="44"/>
      <c r="I41" s="14"/>
      <c r="J41" s="10"/>
      <c r="K41" s="11"/>
    </row>
    <row r="42" spans="1:11" s="12" customFormat="1" x14ac:dyDescent="0.25">
      <c r="A42" s="15"/>
      <c r="B42" s="3"/>
      <c r="C42" s="30" t="s">
        <v>57</v>
      </c>
      <c r="D42" s="22"/>
      <c r="E42" s="31"/>
      <c r="F42" s="25"/>
      <c r="G42" s="45">
        <f>SUM(G37:G41)</f>
        <v>656.52</v>
      </c>
      <c r="H42" s="44"/>
      <c r="I42" s="14"/>
      <c r="J42" s="10"/>
      <c r="K42" s="11"/>
    </row>
    <row r="43" spans="1:11" x14ac:dyDescent="0.25">
      <c r="C43" s="8" t="s">
        <v>26</v>
      </c>
      <c r="G43" s="9">
        <v>3826.97</v>
      </c>
    </row>
    <row r="46" spans="1:11" ht="15" customHeight="1" x14ac:dyDescent="0.25">
      <c r="B46" s="50" t="s">
        <v>19</v>
      </c>
      <c r="C46" s="48"/>
      <c r="D46" s="51" t="s">
        <v>18</v>
      </c>
      <c r="E46" s="52"/>
    </row>
    <row r="47" spans="1:11" x14ac:dyDescent="0.25">
      <c r="B47" s="7" t="s">
        <v>21</v>
      </c>
      <c r="C47" s="7"/>
      <c r="D47" s="53" t="s">
        <v>20</v>
      </c>
      <c r="E47" s="52"/>
    </row>
    <row r="48" spans="1:11" x14ac:dyDescent="0.25">
      <c r="B48" s="7" t="s">
        <v>23</v>
      </c>
      <c r="C48" s="7"/>
      <c r="D48" s="6" t="s">
        <v>22</v>
      </c>
      <c r="E48" s="5"/>
    </row>
    <row r="49" spans="2:5" ht="15" customHeight="1" x14ac:dyDescent="0.25">
      <c r="B49" s="7" t="s">
        <v>25</v>
      </c>
      <c r="C49" s="49"/>
      <c r="D49" s="53" t="s">
        <v>24</v>
      </c>
      <c r="E49" s="52"/>
    </row>
  </sheetData>
  <mergeCells count="4">
    <mergeCell ref="D46:E46"/>
    <mergeCell ref="D47:E47"/>
    <mergeCell ref="D49:E49"/>
    <mergeCell ref="A2:G2"/>
  </mergeCells>
  <pageMargins left="0.70866141732283472" right="0.70866141732283472" top="0.35433070866141736" bottom="0.55118110236220474" header="0.31496062992125984" footer="0.31496062992125984"/>
  <pageSetup paperSize="9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2017-12-06T09:19:28Z</dcterms:modified>
</cp:coreProperties>
</file>