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45" windowWidth="12120" windowHeight="100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Sheet1!$A$1:$G$53</definedName>
  </definedNames>
  <calcPr calcId="145621"/>
</workbook>
</file>

<file path=xl/calcChain.xml><?xml version="1.0" encoding="utf-8"?>
<calcChain xmlns="http://schemas.openxmlformats.org/spreadsheetml/2006/main">
  <c r="G43" i="1" l="1"/>
  <c r="G42" i="1"/>
  <c r="G41" i="1"/>
  <c r="G40" i="1"/>
  <c r="G37" i="1"/>
  <c r="G36" i="1"/>
  <c r="G35" i="1"/>
  <c r="G34" i="1"/>
  <c r="G33" i="1"/>
  <c r="G32" i="1"/>
  <c r="G31" i="1"/>
  <c r="G28" i="1"/>
  <c r="G26" i="1"/>
  <c r="G25" i="1"/>
  <c r="G23" i="1"/>
  <c r="G22" i="1"/>
  <c r="G21" i="1"/>
  <c r="G20" i="1"/>
  <c r="G19" i="1"/>
  <c r="G18" i="1"/>
  <c r="G17" i="1"/>
  <c r="G14" i="1"/>
  <c r="G13" i="1"/>
  <c r="G12" i="1"/>
  <c r="G9" i="1"/>
  <c r="G7" i="1"/>
  <c r="G5" i="1"/>
  <c r="G44" i="1" l="1"/>
  <c r="G38" i="1"/>
  <c r="G15" i="1"/>
  <c r="G27" i="1"/>
  <c r="G24" i="1"/>
</calcChain>
</file>

<file path=xl/sharedStrings.xml><?xml version="1.0" encoding="utf-8"?>
<sst xmlns="http://schemas.openxmlformats.org/spreadsheetml/2006/main" count="86" uniqueCount="62">
  <si>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</si>
  <si>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</si>
  <si>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</si>
  <si>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</si>
  <si>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</si>
  <si>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</si>
  <si>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</si>
  <si>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милилитър</t>
  </si>
  <si>
    <t>брой</t>
  </si>
  <si>
    <t>Обща сума без ДДС:</t>
  </si>
  <si>
    <t>Изпълнител:</t>
  </si>
  <si>
    <t>Възложител:</t>
  </si>
  <si>
    <t>Фот ООД</t>
  </si>
  <si>
    <t>НЦЗПБ</t>
  </si>
  <si>
    <t>Управител:</t>
  </si>
  <si>
    <t>Директор:</t>
  </si>
  <si>
    <t>ПОДПИС:…………………………………</t>
  </si>
  <si>
    <t>Проф. Д-р Т.Кантарджиев, дмн, мзм</t>
  </si>
  <si>
    <t>Диагностичен ELISA кит за доказване на  R. сonorii IgM/IgG : ELISA тест набор, с до  96 теста в опаковка, 12 чупещи се стрипове по 8 ямки, при който отчитането се извършва при дължина на вълната 450нм. Екстинция на отрицателния контрол &lt; 0,3, екстинция на положителния контрол &gt; 0,8. Отделните етапи на реакцията да се извършват на стайна температура. Да съдържа сорбент.</t>
  </si>
  <si>
    <t>тест</t>
  </si>
  <si>
    <t>Всичко по позиция 27</t>
  </si>
  <si>
    <r>
      <t xml:space="preserve">Тестове за биохимична идентификация на Listeria с 10 лиофилизирани биохимични теста, включващи DIM (Enzymatic substrate), ESC (Esculin Ferric citrate),
αMAN (4-nitrophenyl- αD-mannopyranoside), DARL (D-Arabitol), XYL (D-Xylose), RHA (L-Rhamnose), MDG (Methyl-αD-glucopyranoside), RIB (DRibose), G1P (Glucose-1-Phosphate), TAG (Dtagatose), включващ всички необходими допълнителни тестове MED (Suspension medium – Demineralized water) Zym B – Fast Blue -  </t>
    </r>
    <r>
      <rPr>
        <sz val="11"/>
        <rFont val="Times New Roman"/>
        <family val="1"/>
        <charset val="204"/>
      </rPr>
      <t xml:space="preserve"> опаковка до 10 теста</t>
    </r>
    <r>
      <rPr>
        <sz val="11"/>
        <rFont val="Times New Roman"/>
        <family val="1"/>
      </rPr>
      <t>.</t>
    </r>
  </si>
  <si>
    <t>Всичко по позиция 46</t>
  </si>
  <si>
    <t>Серум от новородено теле, стъкло до 100 мл</t>
  </si>
  <si>
    <t>Всичко по позиция 122</t>
  </si>
  <si>
    <r>
      <t xml:space="preserve">Серуми за типизиране </t>
    </r>
    <r>
      <rPr>
        <b/>
        <i/>
        <sz val="11"/>
        <rFont val="Times New Roman"/>
        <family val="1"/>
        <charset val="204"/>
      </rPr>
      <t>Listeria monocytogenes</t>
    </r>
    <r>
      <rPr>
        <b/>
        <sz val="11"/>
        <rFont val="Times New Roman"/>
        <family val="1"/>
        <charset val="204"/>
      </rPr>
      <t xml:space="preserve">  готов за ин-витро употреба за реакция аглутинация на предметно стъкло, флакон 1 мл .</t>
    </r>
  </si>
  <si>
    <t xml:space="preserve">Listeria As OI/II - диагностичен серум </t>
  </si>
  <si>
    <t>мл</t>
  </si>
  <si>
    <t>2</t>
  </si>
  <si>
    <t xml:space="preserve">Listeria As О диагностичен серум </t>
  </si>
  <si>
    <t>Поливалентен серум тип O за идентификация на L.monocytogenes на предметно стъкло</t>
  </si>
  <si>
    <t>Всичко по позиция 145</t>
  </si>
  <si>
    <t>Дребен лабораторен инвентар</t>
  </si>
  <si>
    <t xml:space="preserve">Еднократни лицеви филтриращи респиратори FFP3 за протекция от токсични/инфекциозни течни и твърди аерозоли  </t>
  </si>
  <si>
    <t>Таймер: електронен</t>
  </si>
  <si>
    <t>Опаковани поединично скалпели без държач</t>
  </si>
  <si>
    <t>Скалпел  с дръжка, индивидуално опаокован, стерилен</t>
  </si>
  <si>
    <r>
      <t>Опаковани поединично Пинсети анатомични,  изработени от неръждаема закалена стомана -</t>
    </r>
    <r>
      <rPr>
        <b/>
        <sz val="11"/>
        <rFont val="Times New Roman"/>
        <family val="1"/>
        <charset val="204"/>
      </rPr>
      <t xml:space="preserve"> извита</t>
    </r>
    <r>
      <rPr>
        <sz val="11"/>
        <rFont val="Times New Roman"/>
        <family val="1"/>
        <charset val="204"/>
      </rPr>
      <t xml:space="preserve"> с дължина 13см. </t>
    </r>
  </si>
  <si>
    <r>
      <t xml:space="preserve">Опаковани поединично Пинсети анатомични,  изработени от неръждаема закалена стомана - </t>
    </r>
    <r>
      <rPr>
        <b/>
        <sz val="11"/>
        <rFont val="Times New Roman"/>
        <family val="1"/>
        <charset val="204"/>
      </rPr>
      <t>прави</t>
    </r>
    <r>
      <rPr>
        <sz val="11"/>
        <rFont val="Times New Roman"/>
        <family val="1"/>
        <charset val="204"/>
      </rPr>
      <t xml:space="preserve"> с дължина 13см. </t>
    </r>
  </si>
  <si>
    <r>
      <t xml:space="preserve">Опаковани поединично Пинсети анатомични,  изработени от неръждаема закалена стомана - </t>
    </r>
    <r>
      <rPr>
        <b/>
        <sz val="11"/>
        <rFont val="Times New Roman"/>
        <family val="1"/>
        <charset val="204"/>
      </rPr>
      <t>прави</t>
    </r>
    <r>
      <rPr>
        <sz val="11"/>
        <rFont val="Times New Roman"/>
        <family val="1"/>
        <charset val="204"/>
      </rPr>
      <t xml:space="preserve"> с дължина 15см. </t>
    </r>
  </si>
  <si>
    <t>Всичко по позиция 174</t>
  </si>
  <si>
    <t>Стерилна еднократна шпатула Дригалски: бял полистирен; стерилна; по 5 бр/опак, без ръбове, основа =38 мм с край, предотвратяващ контакт със стената на Петриевата паничка; ъгъл между основата и рамото = 90 градуса</t>
  </si>
  <si>
    <t>Стерилни дървени шпатули за гърло</t>
  </si>
  <si>
    <t>Всичко по позиция 177</t>
  </si>
  <si>
    <t>Стъклени епруветки с външен диаметър 16мм, дължина 75мм, плоско дъно и пластмасова автоклавируема капачка.</t>
  </si>
  <si>
    <t>Всичко по позиция 184</t>
  </si>
  <si>
    <t>РЪКАВИЦИ</t>
  </si>
  <si>
    <t>Ръкавици латексови без талк, нестерилни, размер S</t>
  </si>
  <si>
    <t xml:space="preserve">Ръкавици латекс нестерилни без талк, размер М </t>
  </si>
  <si>
    <t>Ръкавици латексови без талк, нестерилни, размер L</t>
  </si>
  <si>
    <t xml:space="preserve">Ръкавици латекс нестерилни без талк, XL </t>
  </si>
  <si>
    <t>Латексови ръкавици с талк - размер M</t>
  </si>
  <si>
    <t>Ръкавици за преглед- НИТРИЛОВИ, размер S</t>
  </si>
  <si>
    <t>Ръкавици за преглед- НИТРИЛОВИ, размер М</t>
  </si>
  <si>
    <t>Всичко по позиция 192</t>
  </si>
  <si>
    <t>Филтри</t>
  </si>
  <si>
    <t>Стерилни филтри за еднократна употреба за спринцовки, непирогенни, хидрофилни, размер на порите 0,20µm, диаметър на филтъра 30-40 мм, индивидуално опаковани, SFCA - мембрана, в кутия по 50 броя</t>
  </si>
  <si>
    <t>Мембранни филтри, пора 0,45µm, диаметър на филтъра 47-50 мм, стерилни, индивидуално опаковани, бели с тъмна мрежа, за филтриране при бактериологичен анализ</t>
  </si>
  <si>
    <r>
      <t xml:space="preserve">Мембранни филтри, пора </t>
    </r>
    <r>
      <rPr>
        <b/>
        <sz val="11"/>
        <rFont val="Times New Roman"/>
        <family val="1"/>
        <charset val="204"/>
      </rPr>
      <t>0,22 µm</t>
    </r>
    <r>
      <rPr>
        <sz val="11"/>
        <rFont val="Times New Roman"/>
        <family val="1"/>
        <charset val="204"/>
      </rPr>
      <t>, диаметър на филтъра 47-50 мм, стерилни, индивидуално опаковани, бели с тъмна мрежа, за филтриране при бактериологичен анализ</t>
    </r>
  </si>
  <si>
    <t>Вакуум филтрационен модул, пластмасов за еднократна употреба, височина 24 см, диаметър 10 см, вместимост 500 мл, с капак, размер на порите на филтъра  0,22 мкм</t>
  </si>
  <si>
    <t>Всичко по позиция 194</t>
  </si>
  <si>
    <t>Приложение към договор № 403 /04.12.2017 г. с фирма Фот 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</si>
</sst>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  <numFmt numFmtId="165" formatCode="0.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wrapText="1"/>
    </xf>
    <xf numFmtId="0" fontId="0" fillId="2" borderId="0" xfId="0" applyFill="1"/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left"/>
      <protection locked="0"/>
    </xf>
    <xf numFmtId="2" fontId="0" fillId="0" borderId="0" xfId="0" applyNumberFormat="1"/>
    <xf numFmtId="0" fontId="6" fillId="2" borderId="1" xfId="0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right"/>
    </xf>
    <xf numFmtId="164" fontId="14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 applyProtection="1">
      <alignment wrapText="1"/>
    </xf>
    <xf numFmtId="0" fontId="3" fillId="2" borderId="1" xfId="0" applyNumberFormat="1" applyFont="1" applyFill="1" applyBorder="1" applyAlignment="1" applyProtection="1">
      <alignment horizontal="center" wrapText="1"/>
    </xf>
    <xf numFmtId="0" fontId="2" fillId="2" borderId="1" xfId="0" applyNumberFormat="1" applyFont="1" applyFill="1" applyBorder="1" applyAlignment="1" applyProtection="1">
      <alignment horizontal="left" wrapText="1"/>
    </xf>
    <xf numFmtId="0" fontId="3" fillId="2" borderId="1" xfId="0" applyNumberFormat="1" applyFont="1" applyFill="1" applyBorder="1" applyAlignment="1" applyProtection="1">
      <alignment horizontal="left" wrapText="1"/>
    </xf>
    <xf numFmtId="165" fontId="3" fillId="2" borderId="1" xfId="0" applyNumberFormat="1" applyFont="1" applyFill="1" applyBorder="1" applyAlignment="1" applyProtection="1">
      <alignment horizontal="right" wrapText="1"/>
    </xf>
    <xf numFmtId="0" fontId="12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wrapText="1"/>
    </xf>
    <xf numFmtId="165" fontId="12" fillId="2" borderId="1" xfId="0" applyNumberFormat="1" applyFont="1" applyFill="1" applyBorder="1" applyAlignment="1">
      <alignment horizontal="right"/>
    </xf>
    <xf numFmtId="49" fontId="12" fillId="2" borderId="1" xfId="0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0" fontId="3" fillId="2" borderId="1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left" wrapText="1"/>
    </xf>
    <xf numFmtId="0" fontId="6" fillId="2" borderId="1" xfId="3" applyFont="1" applyFill="1" applyBorder="1" applyAlignment="1">
      <alignment horizontal="left" wrapText="1"/>
    </xf>
    <xf numFmtId="165" fontId="3" fillId="2" borderId="1" xfId="3" applyNumberFormat="1" applyFont="1" applyFill="1" applyBorder="1" applyAlignment="1">
      <alignment horizontal="right" wrapText="1"/>
    </xf>
    <xf numFmtId="0" fontId="6" fillId="2" borderId="1" xfId="3" applyFont="1" applyFill="1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165" fontId="12" fillId="2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165" fontId="5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165" fontId="6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165" fontId="8" fillId="2" borderId="1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center"/>
    </xf>
    <xf numFmtId="165" fontId="6" fillId="2" borderId="1" xfId="4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65" fontId="6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165" fontId="5" fillId="2" borderId="1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165" fontId="5" fillId="3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 wrapText="1"/>
    </xf>
    <xf numFmtId="49" fontId="12" fillId="2" borderId="1" xfId="0" applyNumberFormat="1" applyFont="1" applyFill="1" applyBorder="1" applyAlignment="1">
      <alignment horizontal="center" wrapText="1"/>
    </xf>
    <xf numFmtId="164" fontId="0" fillId="0" borderId="0" xfId="0" applyNumberFormat="1"/>
    <xf numFmtId="0" fontId="1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</cellXfs>
  <cellStyles count="5">
    <cellStyle name="Comma" xfId="4" builtinId="3"/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5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6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6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6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6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6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6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6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6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68" name="TextBox 67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69" name="TextBox 68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7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7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7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7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7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7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7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7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7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7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8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8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8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8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8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8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8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8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8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8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9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9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9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9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9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9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9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9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9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9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0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0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0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0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0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0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0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0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0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1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1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1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1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1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1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1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1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1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1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2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2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2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2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2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2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2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2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2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2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3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3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3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3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34" name="TextBox 133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3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3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3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3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3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4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4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4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4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4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4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4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4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4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4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5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5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5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5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5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5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5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5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5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5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6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6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6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6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6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6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6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67" name="TextBox 166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6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6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7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7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7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7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7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7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7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7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7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7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8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8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8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8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8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8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8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8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8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8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9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9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9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9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9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9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9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9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9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19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01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02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03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04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05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06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07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08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09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10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11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12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13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14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215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16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17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18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19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20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21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22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23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24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25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26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27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28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29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30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31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232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33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34" name="TextBox 233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35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36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37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38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39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40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41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42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43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44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45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46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47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48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352425</xdr:colOff>
      <xdr:row>44</xdr:row>
      <xdr:rowOff>0</xdr:rowOff>
    </xdr:from>
    <xdr:ext cx="184731" cy="264560"/>
    <xdr:sp macro="" textlink="">
      <xdr:nvSpPr>
        <xdr:cNvPr id="249" name="TextBox 2"/>
        <xdr:cNvSpPr txBox="1"/>
      </xdr:nvSpPr>
      <xdr:spPr>
        <a:xfrm>
          <a:off x="60960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50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51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52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53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54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55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56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57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58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59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60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61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62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63" name="TextBox 2"/>
        <xdr:cNvSpPr txBox="1"/>
      </xdr:nvSpPr>
      <xdr:spPr>
        <a:xfrm>
          <a:off x="61341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352425</xdr:colOff>
      <xdr:row>44</xdr:row>
      <xdr:rowOff>0</xdr:rowOff>
    </xdr:from>
    <xdr:ext cx="184731" cy="264560"/>
    <xdr:sp macro="" textlink="">
      <xdr:nvSpPr>
        <xdr:cNvPr id="264" name="TextBox 2"/>
        <xdr:cNvSpPr txBox="1"/>
      </xdr:nvSpPr>
      <xdr:spPr>
        <a:xfrm>
          <a:off x="60960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304800</xdr:colOff>
      <xdr:row>44</xdr:row>
      <xdr:rowOff>0</xdr:rowOff>
    </xdr:from>
    <xdr:ext cx="184731" cy="264560"/>
    <xdr:sp macro="" textlink="">
      <xdr:nvSpPr>
        <xdr:cNvPr id="265" name="TextBox 2"/>
        <xdr:cNvSpPr txBox="1"/>
      </xdr:nvSpPr>
      <xdr:spPr>
        <a:xfrm>
          <a:off x="6048375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66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67" name="TextBox 266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68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69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70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71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72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73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74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75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76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77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78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79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80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81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352425</xdr:colOff>
      <xdr:row>44</xdr:row>
      <xdr:rowOff>0</xdr:rowOff>
    </xdr:from>
    <xdr:ext cx="184731" cy="264560"/>
    <xdr:sp macro="" textlink="">
      <xdr:nvSpPr>
        <xdr:cNvPr id="282" name="TextBox 2"/>
        <xdr:cNvSpPr txBox="1"/>
      </xdr:nvSpPr>
      <xdr:spPr>
        <a:xfrm>
          <a:off x="60960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83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84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85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86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87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88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89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90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91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92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93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94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95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390525</xdr:colOff>
      <xdr:row>44</xdr:row>
      <xdr:rowOff>0</xdr:rowOff>
    </xdr:from>
    <xdr:ext cx="184731" cy="264560"/>
    <xdr:sp macro="" textlink="">
      <xdr:nvSpPr>
        <xdr:cNvPr id="296" name="TextBox 2"/>
        <xdr:cNvSpPr txBox="1"/>
      </xdr:nvSpPr>
      <xdr:spPr>
        <a:xfrm>
          <a:off x="61341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352425</xdr:colOff>
      <xdr:row>44</xdr:row>
      <xdr:rowOff>0</xdr:rowOff>
    </xdr:from>
    <xdr:ext cx="184731" cy="264560"/>
    <xdr:sp macro="" textlink="">
      <xdr:nvSpPr>
        <xdr:cNvPr id="297" name="TextBox 2"/>
        <xdr:cNvSpPr txBox="1"/>
      </xdr:nvSpPr>
      <xdr:spPr>
        <a:xfrm>
          <a:off x="6096000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304800</xdr:colOff>
      <xdr:row>44</xdr:row>
      <xdr:rowOff>0</xdr:rowOff>
    </xdr:from>
    <xdr:ext cx="184731" cy="264560"/>
    <xdr:sp macro="" textlink="">
      <xdr:nvSpPr>
        <xdr:cNvPr id="298" name="TextBox 2"/>
        <xdr:cNvSpPr txBox="1"/>
      </xdr:nvSpPr>
      <xdr:spPr>
        <a:xfrm>
          <a:off x="6048375" y="3695801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299" name="TextBox 113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00" name="TextBox 114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0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0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0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0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0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0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0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0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0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1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1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1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1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1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1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1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1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1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1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2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2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2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2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2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2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2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2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2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2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3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3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32" name="TextBox 146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3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3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3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3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3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3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3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4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4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4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4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4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4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4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4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4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4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5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5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5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5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5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5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5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5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5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5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6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6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6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6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6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65" name="TextBox 179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66" name="TextBox 180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6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6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6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7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7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7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7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7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7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7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7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7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7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8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8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8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8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8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8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8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8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8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8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9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9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9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9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9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9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9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9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98" name="TextBox 21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39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0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0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0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0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0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0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0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0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0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0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1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1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1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1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1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1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1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1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1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1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2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2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2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2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2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2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2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2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2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2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3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31" name="TextBox 245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3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3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3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3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3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3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3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3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4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4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4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4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4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4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4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4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4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4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5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5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5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5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5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5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5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5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5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5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6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6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6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6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64" name="TextBox 278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6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6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6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6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6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7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8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8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8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8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8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8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8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87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88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89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90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91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92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93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94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95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44</xdr:row>
      <xdr:rowOff>0</xdr:rowOff>
    </xdr:from>
    <xdr:ext cx="184731" cy="264560"/>
    <xdr:sp macro="" textlink="">
      <xdr:nvSpPr>
        <xdr:cNvPr id="496" name="TextBox 2"/>
        <xdr:cNvSpPr txBox="1"/>
      </xdr:nvSpPr>
      <xdr:spPr>
        <a:xfrm>
          <a:off x="643890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497" name="TextBox 311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498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499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500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501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502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503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504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505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506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507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508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509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510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511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561975</xdr:colOff>
      <xdr:row>44</xdr:row>
      <xdr:rowOff>0</xdr:rowOff>
    </xdr:from>
    <xdr:ext cx="184731" cy="264560"/>
    <xdr:sp macro="" textlink="">
      <xdr:nvSpPr>
        <xdr:cNvPr id="512" name="TextBox 2"/>
        <xdr:cNvSpPr txBox="1"/>
      </xdr:nvSpPr>
      <xdr:spPr>
        <a:xfrm>
          <a:off x="6305550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13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14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15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16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17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18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19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20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21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22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23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24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25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26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27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28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44</xdr:row>
      <xdr:rowOff>0</xdr:rowOff>
    </xdr:from>
    <xdr:ext cx="184731" cy="264560"/>
    <xdr:sp macro="" textlink="">
      <xdr:nvSpPr>
        <xdr:cNvPr id="529" name="TextBox 2"/>
        <xdr:cNvSpPr txBox="1"/>
      </xdr:nvSpPr>
      <xdr:spPr>
        <a:xfrm>
          <a:off x="6439872" y="36957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30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31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32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33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34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35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36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37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38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39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40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41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42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43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44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45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46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47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48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49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50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51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52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53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54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55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56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57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58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59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60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333375</xdr:colOff>
      <xdr:row>15</xdr:row>
      <xdr:rowOff>4233</xdr:rowOff>
    </xdr:from>
    <xdr:ext cx="184731" cy="264560"/>
    <xdr:sp macro="" textlink="">
      <xdr:nvSpPr>
        <xdr:cNvPr id="561" name="TextBox 2"/>
        <xdr:cNvSpPr txBox="1"/>
      </xdr:nvSpPr>
      <xdr:spPr>
        <a:xfrm>
          <a:off x="62293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295275</xdr:colOff>
      <xdr:row>15</xdr:row>
      <xdr:rowOff>4233</xdr:rowOff>
    </xdr:from>
    <xdr:ext cx="184731" cy="264560"/>
    <xdr:sp macro="" textlink="">
      <xdr:nvSpPr>
        <xdr:cNvPr id="562" name="TextBox 2"/>
        <xdr:cNvSpPr txBox="1"/>
      </xdr:nvSpPr>
      <xdr:spPr>
        <a:xfrm>
          <a:off x="6191250" y="515497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tabSelected="1" view="pageBreakPreview" zoomScaleNormal="100" zoomScaleSheetLayoutView="100" workbookViewId="0">
      <selection activeCell="I4" sqref="I4"/>
    </sheetView>
  </sheetViews>
  <sheetFormatPr defaultRowHeight="15" x14ac:dyDescent="0.25"/>
  <cols>
    <col min="3" max="3" width="61.85546875" customWidth="1"/>
    <col min="7" max="7" width="11.5703125" customWidth="1"/>
  </cols>
  <sheetData>
    <row r="2" spans="1:9" ht="18.75" x14ac:dyDescent="0.3">
      <c r="A2" s="69" t="s">
        <v>61</v>
      </c>
      <c r="B2" s="69"/>
      <c r="C2" s="69"/>
      <c r="D2" s="69"/>
      <c r="E2" s="69"/>
      <c r="F2" s="69"/>
      <c r="G2" s="69"/>
    </row>
    <row r="4" spans="1:9" ht="45" x14ac:dyDescent="0.25">
      <c r="A4" s="1" t="s">
        <v>0</v>
      </c>
      <c r="B4" s="1" t="s">
        <v>1</v>
      </c>
      <c r="C4" s="2" t="s">
        <v>2</v>
      </c>
      <c r="D4" s="3" t="s">
        <v>3</v>
      </c>
      <c r="E4" s="4" t="s">
        <v>4</v>
      </c>
      <c r="F4" s="3" t="s">
        <v>5</v>
      </c>
      <c r="G4" s="4" t="s">
        <v>6</v>
      </c>
    </row>
    <row r="5" spans="1:9" s="5" customFormat="1" ht="105" x14ac:dyDescent="0.25">
      <c r="A5" s="21">
        <v>27</v>
      </c>
      <c r="B5" s="20"/>
      <c r="C5" s="22" t="s">
        <v>18</v>
      </c>
      <c r="D5" s="23" t="s">
        <v>19</v>
      </c>
      <c r="E5" s="24">
        <v>3.3854000000000002</v>
      </c>
      <c r="F5" s="21">
        <v>192</v>
      </c>
      <c r="G5" s="12">
        <f>E5*F5</f>
        <v>649.99680000000001</v>
      </c>
      <c r="H5" s="14"/>
      <c r="I5" s="15"/>
    </row>
    <row r="6" spans="1:9" s="5" customFormat="1" x14ac:dyDescent="0.25">
      <c r="A6" s="17"/>
      <c r="B6" s="3"/>
      <c r="C6" s="18" t="s">
        <v>20</v>
      </c>
      <c r="D6" s="19"/>
      <c r="E6" s="13"/>
      <c r="F6" s="11"/>
      <c r="G6" s="12">
        <v>650</v>
      </c>
      <c r="H6" s="14"/>
      <c r="I6" s="15"/>
    </row>
    <row r="7" spans="1:9" s="5" customFormat="1" ht="135" x14ac:dyDescent="0.25">
      <c r="A7" s="26">
        <v>46</v>
      </c>
      <c r="B7" s="25"/>
      <c r="C7" s="27" t="s">
        <v>21</v>
      </c>
      <c r="D7" s="3" t="s">
        <v>19</v>
      </c>
      <c r="E7" s="28">
        <v>32.1</v>
      </c>
      <c r="F7" s="29">
        <v>10</v>
      </c>
      <c r="G7" s="12">
        <f t="shared" ref="G7" si="0">E7*F7</f>
        <v>321</v>
      </c>
      <c r="H7" s="14"/>
      <c r="I7" s="15"/>
    </row>
    <row r="8" spans="1:9" s="5" customFormat="1" x14ac:dyDescent="0.25">
      <c r="A8" s="17"/>
      <c r="B8" s="3"/>
      <c r="C8" s="18" t="s">
        <v>22</v>
      </c>
      <c r="D8" s="19"/>
      <c r="E8" s="13"/>
      <c r="F8" s="11"/>
      <c r="G8" s="12">
        <v>321</v>
      </c>
      <c r="H8" s="14"/>
      <c r="I8" s="15"/>
    </row>
    <row r="9" spans="1:9" s="5" customFormat="1" ht="26.25" x14ac:dyDescent="0.25">
      <c r="A9" s="31">
        <v>122</v>
      </c>
      <c r="B9" s="30"/>
      <c r="C9" s="32" t="s">
        <v>23</v>
      </c>
      <c r="D9" s="33" t="s">
        <v>7</v>
      </c>
      <c r="E9" s="34">
        <v>0.6</v>
      </c>
      <c r="F9" s="35">
        <v>100</v>
      </c>
      <c r="G9" s="12">
        <f t="shared" ref="G9" si="1">E9*F9</f>
        <v>60</v>
      </c>
      <c r="H9" s="14"/>
      <c r="I9" s="15"/>
    </row>
    <row r="10" spans="1:9" s="5" customFormat="1" x14ac:dyDescent="0.25">
      <c r="A10" s="17"/>
      <c r="B10" s="3"/>
      <c r="C10" s="18" t="s">
        <v>24</v>
      </c>
      <c r="D10" s="19"/>
      <c r="E10" s="13"/>
      <c r="F10" s="11"/>
      <c r="G10" s="12">
        <v>60</v>
      </c>
      <c r="H10" s="14"/>
      <c r="I10" s="15"/>
    </row>
    <row r="11" spans="1:9" s="5" customFormat="1" ht="44.25" x14ac:dyDescent="0.25">
      <c r="A11" s="26">
        <v>145</v>
      </c>
      <c r="B11" s="25"/>
      <c r="C11" s="18" t="s">
        <v>25</v>
      </c>
      <c r="D11" s="36"/>
      <c r="E11" s="37"/>
      <c r="F11" s="38"/>
      <c r="G11" s="12"/>
      <c r="H11" s="14"/>
      <c r="I11" s="15"/>
    </row>
    <row r="12" spans="1:9" s="5" customFormat="1" x14ac:dyDescent="0.25">
      <c r="A12" s="26"/>
      <c r="B12" s="25">
        <v>145.1</v>
      </c>
      <c r="C12" s="39" t="s">
        <v>26</v>
      </c>
      <c r="D12" s="25" t="s">
        <v>27</v>
      </c>
      <c r="E12" s="28">
        <v>92</v>
      </c>
      <c r="F12" s="29" t="s">
        <v>28</v>
      </c>
      <c r="G12" s="12">
        <f t="shared" ref="G12:G14" si="2">E12*F12</f>
        <v>184</v>
      </c>
      <c r="H12" s="14"/>
      <c r="I12" s="15"/>
    </row>
    <row r="13" spans="1:9" s="5" customFormat="1" x14ac:dyDescent="0.25">
      <c r="A13" s="26"/>
      <c r="B13" s="25">
        <v>145.19999999999999</v>
      </c>
      <c r="C13" s="39" t="s">
        <v>29</v>
      </c>
      <c r="D13" s="25" t="s">
        <v>27</v>
      </c>
      <c r="E13" s="28">
        <v>92</v>
      </c>
      <c r="F13" s="29" t="s">
        <v>28</v>
      </c>
      <c r="G13" s="12">
        <f t="shared" si="2"/>
        <v>184</v>
      </c>
      <c r="H13" s="14"/>
      <c r="I13" s="15"/>
    </row>
    <row r="14" spans="1:9" s="5" customFormat="1" ht="30" x14ac:dyDescent="0.25">
      <c r="A14" s="26"/>
      <c r="B14" s="25">
        <v>145.30000000000001</v>
      </c>
      <c r="C14" s="39" t="s">
        <v>30</v>
      </c>
      <c r="D14" s="25" t="s">
        <v>27</v>
      </c>
      <c r="E14" s="28">
        <v>184</v>
      </c>
      <c r="F14" s="29">
        <v>1</v>
      </c>
      <c r="G14" s="12">
        <f t="shared" si="2"/>
        <v>184</v>
      </c>
      <c r="H14" s="14"/>
      <c r="I14" s="15"/>
    </row>
    <row r="15" spans="1:9" s="5" customFormat="1" x14ac:dyDescent="0.25">
      <c r="A15" s="17"/>
      <c r="B15" s="3"/>
      <c r="C15" s="18" t="s">
        <v>31</v>
      </c>
      <c r="D15" s="19"/>
      <c r="E15" s="13"/>
      <c r="F15" s="11"/>
      <c r="G15" s="12">
        <f>SUM(G12:G14)</f>
        <v>552</v>
      </c>
      <c r="H15" s="14"/>
      <c r="I15" s="15"/>
    </row>
    <row r="16" spans="1:9" s="5" customFormat="1" x14ac:dyDescent="0.25">
      <c r="A16" s="41">
        <v>174</v>
      </c>
      <c r="B16" s="40"/>
      <c r="C16" s="42" t="s">
        <v>32</v>
      </c>
      <c r="D16" s="19"/>
      <c r="E16" s="43"/>
      <c r="F16" s="11"/>
      <c r="G16" s="12"/>
      <c r="H16" s="14"/>
      <c r="I16" s="15"/>
    </row>
    <row r="17" spans="1:9" s="5" customFormat="1" ht="30" x14ac:dyDescent="0.25">
      <c r="A17" s="41"/>
      <c r="B17" s="40">
        <v>174.1</v>
      </c>
      <c r="C17" s="1" t="s">
        <v>33</v>
      </c>
      <c r="D17" s="19" t="s">
        <v>8</v>
      </c>
      <c r="E17" s="43">
        <v>7.4</v>
      </c>
      <c r="F17" s="11">
        <v>15</v>
      </c>
      <c r="G17" s="12">
        <f t="shared" ref="G17:G23" si="3">E17*F17</f>
        <v>111</v>
      </c>
      <c r="H17" s="14"/>
      <c r="I17" s="15"/>
    </row>
    <row r="18" spans="1:9" s="5" customFormat="1" x14ac:dyDescent="0.25">
      <c r="A18" s="17"/>
      <c r="B18" s="3">
        <v>174.2</v>
      </c>
      <c r="C18" s="44" t="s">
        <v>34</v>
      </c>
      <c r="D18" s="19" t="s">
        <v>8</v>
      </c>
      <c r="E18" s="45">
        <v>20</v>
      </c>
      <c r="F18" s="11">
        <v>2</v>
      </c>
      <c r="G18" s="12">
        <f t="shared" si="3"/>
        <v>40</v>
      </c>
      <c r="H18" s="14"/>
      <c r="I18" s="15"/>
    </row>
    <row r="19" spans="1:9" s="5" customFormat="1" x14ac:dyDescent="0.25">
      <c r="A19" s="46"/>
      <c r="B19" s="40">
        <v>174.3</v>
      </c>
      <c r="C19" s="1" t="s">
        <v>35</v>
      </c>
      <c r="D19" s="3" t="s">
        <v>8</v>
      </c>
      <c r="E19" s="47">
        <v>0.6</v>
      </c>
      <c r="F19" s="48">
        <v>50</v>
      </c>
      <c r="G19" s="12">
        <f t="shared" si="3"/>
        <v>30</v>
      </c>
      <c r="H19" s="14"/>
      <c r="I19" s="15"/>
    </row>
    <row r="20" spans="1:9" s="5" customFormat="1" x14ac:dyDescent="0.25">
      <c r="A20" s="41"/>
      <c r="B20" s="3">
        <v>174.4</v>
      </c>
      <c r="C20" s="1" t="s">
        <v>36</v>
      </c>
      <c r="D20" s="49" t="s">
        <v>8</v>
      </c>
      <c r="E20" s="50">
        <v>0.9</v>
      </c>
      <c r="F20" s="46">
        <v>10</v>
      </c>
      <c r="G20" s="12">
        <f t="shared" si="3"/>
        <v>9</v>
      </c>
      <c r="H20" s="14"/>
      <c r="I20" s="15"/>
    </row>
    <row r="21" spans="1:9" s="5" customFormat="1" ht="30" x14ac:dyDescent="0.25">
      <c r="A21" s="46"/>
      <c r="B21" s="40">
        <v>174.5</v>
      </c>
      <c r="C21" s="1" t="s">
        <v>37</v>
      </c>
      <c r="D21" s="3" t="s">
        <v>8</v>
      </c>
      <c r="E21" s="47">
        <v>5.4</v>
      </c>
      <c r="F21" s="51">
        <v>1</v>
      </c>
      <c r="G21" s="12">
        <f t="shared" si="3"/>
        <v>5.4</v>
      </c>
      <c r="H21" s="14"/>
      <c r="I21" s="15"/>
    </row>
    <row r="22" spans="1:9" s="5" customFormat="1" ht="30" x14ac:dyDescent="0.25">
      <c r="A22" s="46"/>
      <c r="B22" s="3">
        <v>174.6</v>
      </c>
      <c r="C22" s="1" t="s">
        <v>38</v>
      </c>
      <c r="D22" s="3" t="s">
        <v>8</v>
      </c>
      <c r="E22" s="47">
        <v>4.5999999999999996</v>
      </c>
      <c r="F22" s="51">
        <v>2</v>
      </c>
      <c r="G22" s="12">
        <f t="shared" si="3"/>
        <v>9.1999999999999993</v>
      </c>
      <c r="H22" s="14"/>
      <c r="I22" s="15"/>
    </row>
    <row r="23" spans="1:9" s="5" customFormat="1" ht="30" x14ac:dyDescent="0.25">
      <c r="A23" s="46"/>
      <c r="B23" s="40">
        <v>174.7</v>
      </c>
      <c r="C23" s="1" t="s">
        <v>39</v>
      </c>
      <c r="D23" s="3" t="s">
        <v>8</v>
      </c>
      <c r="E23" s="47">
        <v>5</v>
      </c>
      <c r="F23" s="51">
        <v>1</v>
      </c>
      <c r="G23" s="12">
        <f t="shared" si="3"/>
        <v>5</v>
      </c>
      <c r="H23" s="14"/>
      <c r="I23" s="15"/>
    </row>
    <row r="24" spans="1:9" s="5" customFormat="1" x14ac:dyDescent="0.25">
      <c r="A24" s="17"/>
      <c r="B24" s="3"/>
      <c r="C24" s="18" t="s">
        <v>40</v>
      </c>
      <c r="D24" s="19"/>
      <c r="E24" s="13"/>
      <c r="F24" s="11"/>
      <c r="G24" s="12">
        <f>SUM(G17:G23)</f>
        <v>209.6</v>
      </c>
      <c r="H24" s="14"/>
      <c r="I24" s="15"/>
    </row>
    <row r="25" spans="1:9" s="5" customFormat="1" ht="60" x14ac:dyDescent="0.25">
      <c r="A25" s="41">
        <v>177</v>
      </c>
      <c r="B25" s="40">
        <v>177.1</v>
      </c>
      <c r="C25" s="1" t="s">
        <v>41</v>
      </c>
      <c r="D25" s="19" t="s">
        <v>8</v>
      </c>
      <c r="E25" s="52">
        <v>0.22</v>
      </c>
      <c r="F25" s="11">
        <v>1550</v>
      </c>
      <c r="G25" s="12">
        <f t="shared" ref="G25:G26" si="4">E25*F25</f>
        <v>341</v>
      </c>
      <c r="H25" s="14"/>
      <c r="I25" s="15"/>
    </row>
    <row r="26" spans="1:9" s="5" customFormat="1" x14ac:dyDescent="0.25">
      <c r="A26" s="17"/>
      <c r="B26" s="53">
        <v>177.2</v>
      </c>
      <c r="C26" s="1" t="s">
        <v>42</v>
      </c>
      <c r="D26" s="16" t="s">
        <v>8</v>
      </c>
      <c r="E26" s="54">
        <v>0.12</v>
      </c>
      <c r="F26" s="46">
        <v>200</v>
      </c>
      <c r="G26" s="12">
        <f t="shared" si="4"/>
        <v>24</v>
      </c>
      <c r="H26" s="14"/>
      <c r="I26" s="15"/>
    </row>
    <row r="27" spans="1:9" s="5" customFormat="1" x14ac:dyDescent="0.25">
      <c r="A27" s="17"/>
      <c r="B27" s="3"/>
      <c r="C27" s="18" t="s">
        <v>43</v>
      </c>
      <c r="D27" s="19"/>
      <c r="E27" s="13"/>
      <c r="F27" s="11"/>
      <c r="G27" s="12">
        <f>SUM(G25:G26)</f>
        <v>365</v>
      </c>
      <c r="H27" s="14"/>
      <c r="I27" s="15"/>
    </row>
    <row r="28" spans="1:9" s="5" customFormat="1" ht="30" x14ac:dyDescent="0.25">
      <c r="A28" s="41">
        <v>184</v>
      </c>
      <c r="B28" s="40"/>
      <c r="C28" s="1" t="s">
        <v>44</v>
      </c>
      <c r="D28" s="19" t="s">
        <v>8</v>
      </c>
      <c r="E28" s="43">
        <v>0.85599999999999998</v>
      </c>
      <c r="F28" s="11">
        <v>100</v>
      </c>
      <c r="G28" s="12">
        <f t="shared" ref="G28" si="5">E28*F28</f>
        <v>85.6</v>
      </c>
      <c r="H28" s="14"/>
      <c r="I28" s="15"/>
    </row>
    <row r="29" spans="1:9" s="5" customFormat="1" x14ac:dyDescent="0.25">
      <c r="A29" s="17"/>
      <c r="B29" s="3"/>
      <c r="C29" s="18" t="s">
        <v>45</v>
      </c>
      <c r="D29" s="19"/>
      <c r="E29" s="13"/>
      <c r="F29" s="11"/>
      <c r="G29" s="12">
        <v>85.6</v>
      </c>
      <c r="H29" s="14"/>
      <c r="I29" s="15"/>
    </row>
    <row r="30" spans="1:9" s="5" customFormat="1" x14ac:dyDescent="0.25">
      <c r="A30" s="41">
        <v>192</v>
      </c>
      <c r="B30" s="40"/>
      <c r="C30" s="55" t="s">
        <v>46</v>
      </c>
      <c r="D30" s="49"/>
      <c r="E30" s="50"/>
      <c r="F30" s="46"/>
      <c r="G30" s="12"/>
      <c r="H30" s="14"/>
      <c r="I30" s="15"/>
    </row>
    <row r="31" spans="1:9" s="5" customFormat="1" x14ac:dyDescent="0.25">
      <c r="A31" s="17"/>
      <c r="B31" s="3">
        <v>192.1</v>
      </c>
      <c r="C31" s="44" t="s">
        <v>47</v>
      </c>
      <c r="D31" s="19" t="s">
        <v>8</v>
      </c>
      <c r="E31" s="56">
        <v>0.08</v>
      </c>
      <c r="F31" s="57">
        <v>12000</v>
      </c>
      <c r="G31" s="12">
        <f t="shared" ref="G31:G37" si="6">E31*F31</f>
        <v>960</v>
      </c>
      <c r="H31" s="14"/>
      <c r="I31" s="15"/>
    </row>
    <row r="32" spans="1:9" s="5" customFormat="1" x14ac:dyDescent="0.25">
      <c r="A32" s="17"/>
      <c r="B32" s="3">
        <v>192.2</v>
      </c>
      <c r="C32" s="44" t="s">
        <v>48</v>
      </c>
      <c r="D32" s="19" t="s">
        <v>8</v>
      </c>
      <c r="E32" s="45">
        <v>0.08</v>
      </c>
      <c r="F32" s="11">
        <v>33000</v>
      </c>
      <c r="G32" s="12">
        <f t="shared" si="6"/>
        <v>2640</v>
      </c>
      <c r="H32" s="14"/>
      <c r="I32" s="15"/>
    </row>
    <row r="33" spans="1:9" s="5" customFormat="1" x14ac:dyDescent="0.25">
      <c r="A33" s="17"/>
      <c r="B33" s="3">
        <v>192.3</v>
      </c>
      <c r="C33" s="44" t="s">
        <v>49</v>
      </c>
      <c r="D33" s="19" t="s">
        <v>8</v>
      </c>
      <c r="E33" s="45">
        <v>0.08</v>
      </c>
      <c r="F33" s="11">
        <v>2500</v>
      </c>
      <c r="G33" s="12">
        <f t="shared" si="6"/>
        <v>200</v>
      </c>
      <c r="H33" s="14"/>
      <c r="I33" s="15"/>
    </row>
    <row r="34" spans="1:9" s="5" customFormat="1" x14ac:dyDescent="0.25">
      <c r="A34" s="41"/>
      <c r="B34" s="3">
        <v>192.4</v>
      </c>
      <c r="C34" s="1" t="s">
        <v>50</v>
      </c>
      <c r="D34" s="58" t="s">
        <v>8</v>
      </c>
      <c r="E34" s="43">
        <v>0.08</v>
      </c>
      <c r="F34" s="11">
        <v>500</v>
      </c>
      <c r="G34" s="12">
        <f t="shared" si="6"/>
        <v>40</v>
      </c>
      <c r="H34" s="14"/>
      <c r="I34" s="15"/>
    </row>
    <row r="35" spans="1:9" s="5" customFormat="1" x14ac:dyDescent="0.25">
      <c r="A35" s="17"/>
      <c r="B35" s="3">
        <v>192.5</v>
      </c>
      <c r="C35" s="44" t="s">
        <v>51</v>
      </c>
      <c r="D35" s="19" t="s">
        <v>8</v>
      </c>
      <c r="E35" s="56">
        <v>8.2000000000000003E-2</v>
      </c>
      <c r="F35" s="57">
        <v>1000</v>
      </c>
      <c r="G35" s="12">
        <f t="shared" si="6"/>
        <v>82</v>
      </c>
      <c r="H35" s="14"/>
      <c r="I35" s="15"/>
    </row>
    <row r="36" spans="1:9" s="5" customFormat="1" x14ac:dyDescent="0.25">
      <c r="A36" s="41"/>
      <c r="B36" s="3">
        <v>192.6</v>
      </c>
      <c r="C36" s="3" t="s">
        <v>52</v>
      </c>
      <c r="D36" s="19" t="s">
        <v>8</v>
      </c>
      <c r="E36" s="59">
        <v>0.1</v>
      </c>
      <c r="F36" s="57">
        <v>1000</v>
      </c>
      <c r="G36" s="12">
        <f t="shared" si="6"/>
        <v>100</v>
      </c>
      <c r="H36" s="14"/>
      <c r="I36" s="15"/>
    </row>
    <row r="37" spans="1:9" s="5" customFormat="1" x14ac:dyDescent="0.25">
      <c r="A37" s="17"/>
      <c r="B37" s="3">
        <v>192.7</v>
      </c>
      <c r="C37" s="44" t="s">
        <v>53</v>
      </c>
      <c r="D37" s="19" t="s">
        <v>8</v>
      </c>
      <c r="E37" s="56">
        <v>0.1</v>
      </c>
      <c r="F37" s="57">
        <v>8000</v>
      </c>
      <c r="G37" s="12">
        <f t="shared" si="6"/>
        <v>800</v>
      </c>
      <c r="H37" s="14"/>
      <c r="I37" s="15"/>
    </row>
    <row r="38" spans="1:9" s="5" customFormat="1" x14ac:dyDescent="0.25">
      <c r="A38" s="17"/>
      <c r="B38" s="3"/>
      <c r="C38" s="18" t="s">
        <v>54</v>
      </c>
      <c r="D38" s="19"/>
      <c r="E38" s="13"/>
      <c r="F38" s="11"/>
      <c r="G38" s="12">
        <f>SUM(G31:G37)</f>
        <v>4822</v>
      </c>
      <c r="H38" s="14"/>
      <c r="I38" s="15"/>
    </row>
    <row r="39" spans="1:9" s="5" customFormat="1" x14ac:dyDescent="0.25">
      <c r="A39" s="41">
        <v>194</v>
      </c>
      <c r="B39" s="40"/>
      <c r="C39" s="42" t="s">
        <v>55</v>
      </c>
      <c r="D39" s="19"/>
      <c r="E39" s="45"/>
      <c r="F39" s="11"/>
      <c r="G39" s="12"/>
      <c r="H39" s="14"/>
      <c r="I39" s="15"/>
    </row>
    <row r="40" spans="1:9" s="5" customFormat="1" ht="60" x14ac:dyDescent="0.25">
      <c r="A40" s="41"/>
      <c r="B40" s="40">
        <v>194.1</v>
      </c>
      <c r="C40" s="1" t="s">
        <v>56</v>
      </c>
      <c r="D40" s="19" t="s">
        <v>8</v>
      </c>
      <c r="E40" s="43">
        <v>2</v>
      </c>
      <c r="F40" s="11">
        <v>50</v>
      </c>
      <c r="G40" s="12">
        <f t="shared" ref="G40:G43" si="7">E40*F40</f>
        <v>100</v>
      </c>
      <c r="H40" s="14"/>
      <c r="I40" s="15"/>
    </row>
    <row r="41" spans="1:9" s="5" customFormat="1" ht="45" x14ac:dyDescent="0.25">
      <c r="A41" s="61"/>
      <c r="B41" s="60">
        <v>194.2</v>
      </c>
      <c r="C41" s="62" t="s">
        <v>57</v>
      </c>
      <c r="D41" s="63" t="s">
        <v>8</v>
      </c>
      <c r="E41" s="64">
        <v>0.6</v>
      </c>
      <c r="F41" s="11">
        <v>250</v>
      </c>
      <c r="G41" s="12">
        <f t="shared" si="7"/>
        <v>150</v>
      </c>
      <c r="H41" s="14"/>
      <c r="I41" s="15"/>
    </row>
    <row r="42" spans="1:9" s="5" customFormat="1" ht="45" x14ac:dyDescent="0.25">
      <c r="A42" s="41"/>
      <c r="B42" s="40">
        <v>194.3</v>
      </c>
      <c r="C42" s="1" t="s">
        <v>58</v>
      </c>
      <c r="D42" s="19" t="s">
        <v>8</v>
      </c>
      <c r="E42" s="43">
        <v>0.6</v>
      </c>
      <c r="F42" s="11">
        <v>200</v>
      </c>
      <c r="G42" s="12">
        <f t="shared" si="7"/>
        <v>120</v>
      </c>
      <c r="H42" s="14"/>
      <c r="I42" s="15"/>
    </row>
    <row r="43" spans="1:9" s="5" customFormat="1" ht="45" x14ac:dyDescent="0.25">
      <c r="A43" s="26"/>
      <c r="B43" s="60">
        <v>194.4</v>
      </c>
      <c r="C43" s="27" t="s">
        <v>59</v>
      </c>
      <c r="D43" s="25" t="s">
        <v>8</v>
      </c>
      <c r="E43" s="65">
        <v>12</v>
      </c>
      <c r="F43" s="66">
        <v>25</v>
      </c>
      <c r="G43" s="12">
        <f t="shared" si="7"/>
        <v>300</v>
      </c>
      <c r="H43" s="14"/>
      <c r="I43" s="15"/>
    </row>
    <row r="44" spans="1:9" s="5" customFormat="1" x14ac:dyDescent="0.25">
      <c r="A44" s="17"/>
      <c r="B44" s="3"/>
      <c r="C44" s="18" t="s">
        <v>60</v>
      </c>
      <c r="D44" s="19"/>
      <c r="E44" s="13"/>
      <c r="F44" s="11"/>
      <c r="G44" s="12">
        <f>SUM(G40:G43)</f>
        <v>670</v>
      </c>
      <c r="H44" s="14"/>
      <c r="I44" s="15"/>
    </row>
    <row r="45" spans="1:9" x14ac:dyDescent="0.25">
      <c r="C45" t="s">
        <v>9</v>
      </c>
      <c r="G45" s="10">
        <v>7735.2</v>
      </c>
      <c r="H45" s="67"/>
    </row>
    <row r="48" spans="1:9" x14ac:dyDescent="0.25">
      <c r="C48" s="6" t="s">
        <v>11</v>
      </c>
      <c r="D48" s="7" t="s">
        <v>10</v>
      </c>
      <c r="E48" s="7"/>
      <c r="F48" s="8"/>
    </row>
    <row r="49" spans="3:6" x14ac:dyDescent="0.25">
      <c r="C49" s="7" t="s">
        <v>13</v>
      </c>
      <c r="D49" s="6" t="s">
        <v>12</v>
      </c>
      <c r="E49" s="7"/>
      <c r="F49" s="8"/>
    </row>
    <row r="50" spans="3:6" x14ac:dyDescent="0.25">
      <c r="C50" s="7" t="s">
        <v>15</v>
      </c>
      <c r="D50" s="9" t="s">
        <v>14</v>
      </c>
      <c r="E50" s="7"/>
      <c r="F50" s="8"/>
    </row>
    <row r="51" spans="3:6" x14ac:dyDescent="0.25">
      <c r="C51" s="7" t="s">
        <v>17</v>
      </c>
      <c r="D51" s="6" t="s">
        <v>16</v>
      </c>
      <c r="E51" s="68"/>
      <c r="F51" s="68"/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2017-12-04T10:07:06Z</dcterms:modified>
</cp:coreProperties>
</file>